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IIWettbewerb\1_Projekte II D\838_Alice-Salomon-Platz\01_Verfahrensvorbereitung\1_12 Verhandlungsverfahren\"/>
    </mc:Choice>
  </mc:AlternateContent>
  <bookViews>
    <workbookView xWindow="17880" yWindow="10575" windowWidth="29040" windowHeight="17640"/>
  </bookViews>
  <sheets>
    <sheet name="Preisblatt Kostenschätzung" sheetId="6" r:id="rId1"/>
  </sheets>
  <definedNames>
    <definedName name="Brutto">'Preisblatt Kostenschätzung'!$G$107</definedName>
    <definedName name="Netto">'Preisblatt Kostenschätzung'!$G$105</definedName>
    <definedName name="Ust">'Preisblatt Kostenschätzung'!$F$106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6" l="1"/>
  <c r="E23" i="6"/>
  <c r="D23" i="6"/>
  <c r="F45" i="6"/>
  <c r="E45" i="6"/>
  <c r="D45" i="6"/>
  <c r="F71" i="6"/>
  <c r="E71" i="6"/>
  <c r="D71" i="6"/>
  <c r="G47" i="6"/>
  <c r="G46" i="6"/>
  <c r="G45" i="6" s="1"/>
  <c r="G42" i="6"/>
  <c r="G74" i="6" l="1"/>
  <c r="G75" i="6"/>
  <c r="G76" i="6"/>
  <c r="G77" i="6"/>
  <c r="G78" i="6"/>
  <c r="G79" i="6"/>
  <c r="G80" i="6"/>
  <c r="G81" i="6"/>
  <c r="G82" i="6"/>
  <c r="G83" i="6"/>
  <c r="G84" i="6"/>
  <c r="G85" i="6"/>
  <c r="G86" i="6"/>
  <c r="G73" i="6"/>
  <c r="G72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25" i="6"/>
  <c r="G24" i="6"/>
  <c r="G117" i="6" l="1"/>
  <c r="G118" i="6" s="1"/>
  <c r="G114" i="6"/>
  <c r="G115" i="6" s="1"/>
  <c r="G111" i="6"/>
  <c r="G112" i="6" s="1"/>
  <c r="G65" i="6" l="1"/>
  <c r="G91" i="6" s="1"/>
  <c r="G59" i="6"/>
  <c r="G17" i="6"/>
  <c r="G11" i="6"/>
  <c r="G94" i="6" l="1"/>
  <c r="G90" i="6"/>
  <c r="G43" i="6"/>
  <c r="G41" i="6" s="1"/>
  <c r="G50" i="6"/>
  <c r="G89" i="6"/>
  <c r="G71" i="6"/>
  <c r="G95" i="6" s="1"/>
  <c r="G23" i="6"/>
  <c r="G51" i="6" s="1"/>
  <c r="G54" i="6" l="1"/>
  <c r="G49" i="6"/>
  <c r="G53" i="6" s="1"/>
  <c r="G93" i="6"/>
  <c r="G97" i="6" l="1"/>
  <c r="G105" i="6" s="1"/>
  <c r="G106" i="6" s="1"/>
  <c r="G107" i="6" s="1"/>
  <c r="G98" i="6"/>
  <c r="G101" i="6" s="1"/>
  <c r="G102" i="6" s="1"/>
  <c r="G103" i="6" s="1"/>
</calcChain>
</file>

<file path=xl/sharedStrings.xml><?xml version="1.0" encoding="utf-8"?>
<sst xmlns="http://schemas.openxmlformats.org/spreadsheetml/2006/main" count="139" uniqueCount="95">
  <si>
    <t>A</t>
  </si>
  <si>
    <t>A.1</t>
  </si>
  <si>
    <t>A.2</t>
  </si>
  <si>
    <t xml:space="preserve">Pos. </t>
  </si>
  <si>
    <t xml:space="preserve">Leistungsbezeichnung </t>
  </si>
  <si>
    <t>B</t>
  </si>
  <si>
    <t>B.1</t>
  </si>
  <si>
    <t>B.2</t>
  </si>
  <si>
    <t>Kosten in €</t>
  </si>
  <si>
    <t>Planungsbereich A</t>
  </si>
  <si>
    <t xml:space="preserve">Leistungen der LPH 2-5 gemäß § 39 HOAI (2021) </t>
  </si>
  <si>
    <t>Planungsbereich B</t>
  </si>
  <si>
    <t xml:space="preserve">optional: Leistungen der LPH 6-9 gemäß § 39 HOAI (2021)
</t>
  </si>
  <si>
    <t>netto</t>
  </si>
  <si>
    <t>brutto</t>
  </si>
  <si>
    <t>Stundensätze</t>
  </si>
  <si>
    <t>Mitarbeiter:innen mit Hochschulabschluss</t>
  </si>
  <si>
    <t>Technische Mitarbeiter:innen/Zeichner:innen</t>
  </si>
  <si>
    <t>MwSt 19 %</t>
  </si>
  <si>
    <t>anrechenbare Kosten 670.000 €</t>
  </si>
  <si>
    <t>anrechenbare Kosten 830.000 €</t>
  </si>
  <si>
    <t>Inhaber:in/Projektleitung</t>
  </si>
  <si>
    <t>A.3</t>
  </si>
  <si>
    <t>B.3</t>
  </si>
  <si>
    <t>A.4</t>
  </si>
  <si>
    <t>A.5</t>
  </si>
  <si>
    <t>A.6</t>
  </si>
  <si>
    <t>B.4</t>
  </si>
  <si>
    <t xml:space="preserve">Vorplanung: 10% </t>
  </si>
  <si>
    <t xml:space="preserve">Entwurfsplanung: 16% </t>
  </si>
  <si>
    <t xml:space="preserve">Genehmigungsplanung: 4% </t>
  </si>
  <si>
    <t xml:space="preserve">Ausführungsplanung: 25% </t>
  </si>
  <si>
    <t xml:space="preserve">Vorbereitung der Vergabe: 7% </t>
  </si>
  <si>
    <t xml:space="preserve">Mitwirkung bei der Vergabe: 3% </t>
  </si>
  <si>
    <t xml:space="preserve">Objektbetreuung: 2% </t>
  </si>
  <si>
    <t xml:space="preserve">Objektüberwachung - Bauüberwachung und Dokumentation: 30% </t>
  </si>
  <si>
    <t>Mitwirken bei der Beantragung von Fördermitteln</t>
  </si>
  <si>
    <t>Beurteilen und Bewerten der vorhandenen Bausubstanz, Bauteile, Materialien und Einbauten</t>
  </si>
  <si>
    <t>Erarbeiten besonderer Darstellungen, z.B. Perspektiven</t>
  </si>
  <si>
    <t>Vorbereitung und Mitwirkung bei der Bürgerbeteiligung nach LPH 2 und 3 (2 Termine à 4 Std.)</t>
  </si>
  <si>
    <t>Erstellen und Zusammenstellen von Unterlagen für die Beauftragung von Dritten (pro Auftrag)</t>
  </si>
  <si>
    <t>Erstellen von Genehmigungsunterlagen und Anträgen nach besonderen Anforderungen</t>
  </si>
  <si>
    <t xml:space="preserve">Erstellen eines Überflutungsnachweises </t>
  </si>
  <si>
    <t>Teilnahme an Sitzungen in politischen Gremien (5 Termine à 2 Std. nach LPH 2, 3, 4, 5 und 8)</t>
  </si>
  <si>
    <t xml:space="preserve">Auswahl von Pflanzen beim Lieferanten </t>
  </si>
  <si>
    <t>Leistungsbeschreibung für abgeschlossene Leistungsbereiche und Bauabschnitte</t>
  </si>
  <si>
    <t>Dokumentation des Bauablaufs nach besonderen Anforderungen des Auftraggebers</t>
  </si>
  <si>
    <t xml:space="preserve">Erstellen einer Freianlagenbestandsdokumentation </t>
  </si>
  <si>
    <t>Überwachung der Entwicklungs- und Unterhaltungspflege</t>
  </si>
  <si>
    <t xml:space="preserve">optional: Besondere Leistungen der LPH 2-9 gemäß Vergabeunterlagen Leistungsumfang nach § 39 HOAI (2021)
</t>
  </si>
  <si>
    <t>Überwachen der Mängelbeseitigung innerhalb der Verjährungsfrist</t>
  </si>
  <si>
    <t>Brandschutzkonzept (optional)</t>
  </si>
  <si>
    <t>Lichtkonzept (optional)</t>
  </si>
  <si>
    <r>
      <t xml:space="preserve">Gesamtsumme 
</t>
    </r>
    <r>
      <rPr>
        <sz val="11"/>
        <rFont val="Berlin Type"/>
        <family val="2"/>
      </rPr>
      <t>(exkl. optionale Leistungen)</t>
    </r>
  </si>
  <si>
    <r>
      <t xml:space="preserve">Gesamtsumme 
</t>
    </r>
    <r>
      <rPr>
        <sz val="11"/>
        <rFont val="Berlin Type"/>
        <family val="2"/>
      </rPr>
      <t>(inkl. optionale Leistungen)</t>
    </r>
  </si>
  <si>
    <t>C</t>
  </si>
  <si>
    <t xml:space="preserve">Stand: </t>
  </si>
  <si>
    <t xml:space="preserve">Umbauzuschlag </t>
  </si>
  <si>
    <t>Stunden Inh.</t>
  </si>
  <si>
    <t>Stunden MA</t>
  </si>
  <si>
    <t>Stunden TNA</t>
  </si>
  <si>
    <t>Honorarkalkulation | Alice-Salomon-Platz</t>
  </si>
  <si>
    <t>Beteiligung von externen Initiativ- und Betroffenengruppen, z.B. Barrierefreiheit bei Planung und Ausführung</t>
  </si>
  <si>
    <t>Beteiligung von externen Initiativ- und Betroffenengruppen, z.B. Barrierefreiheit  bei Planung und Ausführung</t>
  </si>
  <si>
    <t>Nebenkosten</t>
  </si>
  <si>
    <t>in %</t>
  </si>
  <si>
    <t xml:space="preserve">Grundleistungen der LPH 2-5 gemäß § 39 HOAI (2021) </t>
  </si>
  <si>
    <t xml:space="preserve">optional: Grundleistungen der LPH 6-9 gemäß § 39 HOAI (2021)
</t>
  </si>
  <si>
    <t>B.5</t>
  </si>
  <si>
    <t xml:space="preserve">optional: weitere Besondere Leistungen der LPH 2-9 gemäß Vergabeunterlagen
</t>
  </si>
  <si>
    <t>Umbauzuschlag (auf Grundleistungen der LPH 2 bis 9)</t>
  </si>
  <si>
    <t>Grundleistungen (A1)</t>
  </si>
  <si>
    <t>optionale Grundleistungen (A2)</t>
  </si>
  <si>
    <t>Besondere Leistungen (A3 und A5)</t>
  </si>
  <si>
    <t>Grundleistungen (A1 und A2)</t>
  </si>
  <si>
    <t>Grundleistungen (B1)</t>
  </si>
  <si>
    <t>optionale Grundleistungen (B2)</t>
  </si>
  <si>
    <t>Grundleistungen (B1 und B2)</t>
  </si>
  <si>
    <t>Besondere Leistungen (B3)</t>
  </si>
  <si>
    <r>
      <t xml:space="preserve">Summe Planungsbereich A </t>
    </r>
    <r>
      <rPr>
        <sz val="12"/>
        <color theme="1"/>
        <rFont val="Berlin Type"/>
        <family val="2"/>
      </rPr>
      <t>i</t>
    </r>
    <r>
      <rPr>
        <i/>
        <sz val="12"/>
        <color theme="1"/>
        <rFont val="Berlin Type"/>
        <family val="2"/>
      </rPr>
      <t>nkl. Grundleistungen und Nebenkosten (A1, A2, A4, A6)</t>
    </r>
  </si>
  <si>
    <r>
      <t xml:space="preserve">Summe Planungsbereich B </t>
    </r>
    <r>
      <rPr>
        <i/>
        <sz val="12"/>
        <color theme="1"/>
        <rFont val="Berlin Type"/>
        <family val="2"/>
      </rPr>
      <t>inkl. alle Leistungen und Nebenkosten (B1 bis B5)</t>
    </r>
  </si>
  <si>
    <r>
      <t xml:space="preserve">Summe Planungsbereich A </t>
    </r>
    <r>
      <rPr>
        <i/>
        <sz val="12"/>
        <color theme="1"/>
        <rFont val="Berlin Type"/>
        <family val="2"/>
      </rPr>
      <t>inkl. alle Leistungen und Nebenkosten (A1 bis A6)</t>
    </r>
  </si>
  <si>
    <r>
      <t xml:space="preserve">Summe Planungsbereich B </t>
    </r>
    <r>
      <rPr>
        <sz val="12"/>
        <color theme="1"/>
        <rFont val="Berlin Type"/>
        <family val="2"/>
      </rPr>
      <t>i</t>
    </r>
    <r>
      <rPr>
        <i/>
        <sz val="12"/>
        <color theme="1"/>
        <rFont val="Berlin Type"/>
        <family val="2"/>
      </rPr>
      <t>nkl. Grundleistungen und Nebenkosten (B1, B2, B4, B5)</t>
    </r>
  </si>
  <si>
    <t>Sämtliche Grundleistugen und optionalen Leistungen (A1 bis A6, B1 bis B5) sind verpflichtend zu bepreisen.</t>
  </si>
  <si>
    <t>MwSt.</t>
  </si>
  <si>
    <t>Unterschrift für das gesamte Honorarangebot</t>
  </si>
  <si>
    <t>Bieter*innen:
Ich/Wir erkläre(n), dass
ich/wir den Wortlaut des von der Auftraggeberin verfassten Vertragsentwurfs und Leistungsverzeichnisses als allein verbindlich anerkenne/n,
mir/uns zugegangene Änderungen der Vergabeunterlagen Gegenstand meines/unseres Angebotes sind, 
das unten stehende Honorarangebot sich auf den Teil 3 Leistungsverzeichnis in der Ausschreibung bezieht.				
Die nachstehende Erklärung gilt für alle Teile des Angebotes.</t>
  </si>
  <si>
    <t>Ort, Datum</t>
  </si>
  <si>
    <t>Unterschrift</t>
  </si>
  <si>
    <t>Stempel</t>
  </si>
  <si>
    <t>Angaben zur*zum Bieter*in</t>
  </si>
  <si>
    <t>Ansprechspartner*in:</t>
  </si>
  <si>
    <t>PLZ:</t>
  </si>
  <si>
    <t>Ort:</t>
  </si>
  <si>
    <t xml:space="preserve">Büroname / Bietergemeinschaft: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</si>
</sst>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€&quot;"/>
    <numFmt numFmtId="165" formatCode="#,##0\ &quot;€&quot;"/>
    <numFmt numFmtId="166" formatCode="_-* #,##0.00\ [$€-407]_-;\-* #,##0.00\ [$€-407]_-;_-* &quot;-&quot;??\ [$€-407]_-;_-@_-"/>
  </numFmts>
  <fonts count="29" x14ac:knownFonts="1">
    <font>
      <sz val="11"/>
      <color theme="1"/>
      <name val="Calibri"/>
      <family val="2"/>
      <scheme val="minor"/>
    </font>
    <font>
      <b/>
      <sz val="12"/>
      <color theme="1"/>
      <name val="Berlin Type"/>
      <family val="2"/>
    </font>
    <font>
      <sz val="11"/>
      <color theme="1"/>
      <name val="Berlin Type"/>
      <family val="2"/>
    </font>
    <font>
      <b/>
      <sz val="14"/>
      <color theme="1"/>
      <name val="Berlin Type"/>
      <family val="2"/>
    </font>
    <font>
      <b/>
      <sz val="11"/>
      <color theme="1"/>
      <name val="Berlin Type"/>
      <family val="2"/>
    </font>
    <font>
      <b/>
      <sz val="10"/>
      <color theme="1"/>
      <name val="Berlin Type"/>
      <family val="2"/>
    </font>
    <font>
      <b/>
      <i/>
      <sz val="9"/>
      <color theme="1"/>
      <name val="Berlin Type"/>
      <family val="2"/>
    </font>
    <font>
      <i/>
      <sz val="10"/>
      <color theme="1"/>
      <name val="Berlin Type"/>
      <family val="2"/>
    </font>
    <font>
      <b/>
      <sz val="10"/>
      <name val="Berlin Type"/>
      <family val="2"/>
    </font>
    <font>
      <i/>
      <sz val="11"/>
      <color theme="1"/>
      <name val="Berlin Type"/>
      <family val="2"/>
    </font>
    <font>
      <sz val="10"/>
      <color theme="1"/>
      <name val="Berlin Type"/>
      <family val="2"/>
    </font>
    <font>
      <i/>
      <sz val="10"/>
      <name val="Berlin Type"/>
      <family val="2"/>
    </font>
    <font>
      <sz val="10"/>
      <name val="Berlin Type"/>
      <family val="2"/>
    </font>
    <font>
      <b/>
      <sz val="11"/>
      <color rgb="FFFF0000"/>
      <name val="Berlin Type"/>
      <family val="2"/>
    </font>
    <font>
      <b/>
      <sz val="11"/>
      <name val="Berlin Type"/>
      <family val="2"/>
    </font>
    <font>
      <sz val="11"/>
      <name val="Berlin Type"/>
      <family val="2"/>
    </font>
    <font>
      <sz val="10"/>
      <color rgb="FFFF0000"/>
      <name val="Berlin Type"/>
      <family val="2"/>
    </font>
    <font>
      <b/>
      <sz val="14"/>
      <name val="Berlin Type"/>
      <family val="2"/>
    </font>
    <font>
      <sz val="14"/>
      <color theme="1"/>
      <name val="Berlin Type"/>
      <family val="2"/>
    </font>
    <font>
      <b/>
      <sz val="14"/>
      <color rgb="FFFF0000"/>
      <name val="Berlin Type"/>
      <family val="2"/>
    </font>
    <font>
      <i/>
      <sz val="12"/>
      <color theme="1"/>
      <name val="Berlin Type"/>
      <family val="2"/>
    </font>
    <font>
      <sz val="12"/>
      <color theme="1"/>
      <name val="Berlin Type"/>
      <family val="2"/>
    </font>
    <font>
      <b/>
      <i/>
      <sz val="11"/>
      <color theme="1"/>
      <name val="Berlin Type"/>
      <family val="2"/>
    </font>
    <font>
      <sz val="11"/>
      <color theme="1"/>
      <name val="Berlin Type Office Regular"/>
    </font>
    <font>
      <sz val="9.5"/>
      <color theme="1"/>
      <name val="Berlin Type Office Regular"/>
    </font>
    <font>
      <sz val="9"/>
      <color theme="1"/>
      <name val="Berlin Type Office Regular"/>
    </font>
    <font>
      <sz val="9.5"/>
      <color rgb="FFFF0000"/>
      <name val="Berlin Type Office Regular"/>
    </font>
    <font>
      <sz val="8"/>
      <color theme="1"/>
      <name val="Berlin Type Office Regular"/>
    </font>
    <font>
      <sz val="9.5"/>
      <color theme="1"/>
      <name val="Berlin Type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theme="0" tint="-0.14993743705557422"/>
      </left>
      <right/>
      <top style="hair">
        <color theme="0" tint="-0.14990691854609822"/>
      </top>
      <bottom style="hair">
        <color theme="0" tint="-0.14996795556505021"/>
      </bottom>
      <diagonal/>
    </border>
    <border>
      <left/>
      <right/>
      <top style="hair">
        <color theme="0" tint="-0.14990691854609822"/>
      </top>
      <bottom style="hair">
        <color theme="0" tint="-0.14996795556505021"/>
      </bottom>
      <diagonal/>
    </border>
    <border>
      <left/>
      <right style="hair">
        <color theme="0" tint="-0.14990691854609822"/>
      </right>
      <top style="hair">
        <color theme="0" tint="-0.14990691854609822"/>
      </top>
      <bottom style="hair">
        <color theme="0" tint="-0.14996795556505021"/>
      </bottom>
      <diagonal/>
    </border>
    <border>
      <left style="hair">
        <color theme="0" tint="-0.14993743705557422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hair">
        <color theme="0" tint="-0.14990691854609822"/>
      </right>
      <top style="hair">
        <color theme="0" tint="-0.14996795556505021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vertical="top"/>
    </xf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7" xfId="0" applyFont="1" applyBorder="1" applyAlignment="1">
      <alignment horizontal="left" vertical="top"/>
    </xf>
    <xf numFmtId="0" fontId="7" fillId="0" borderId="7" xfId="0" applyFont="1" applyBorder="1" applyAlignment="1">
      <alignment horizontal="left"/>
    </xf>
    <xf numFmtId="0" fontId="2" fillId="0" borderId="7" xfId="0" applyFont="1" applyBorder="1"/>
    <xf numFmtId="0" fontId="7" fillId="0" borderId="7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2" fillId="0" borderId="7" xfId="0" applyFont="1" applyBorder="1" applyAlignment="1">
      <alignment horizontal="right"/>
    </xf>
    <xf numFmtId="165" fontId="2" fillId="0" borderId="0" xfId="0" applyNumberFormat="1" applyFont="1" applyAlignment="1">
      <alignment vertical="top"/>
    </xf>
    <xf numFmtId="0" fontId="9" fillId="0" borderId="0" xfId="0" applyFont="1" applyBorder="1" applyAlignment="1">
      <alignment vertical="top"/>
    </xf>
    <xf numFmtId="0" fontId="1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right" vertical="top"/>
    </xf>
    <xf numFmtId="164" fontId="2" fillId="0" borderId="0" xfId="0" applyNumberFormat="1" applyFont="1" applyBorder="1" applyAlignment="1">
      <alignment horizontal="right" vertical="top"/>
    </xf>
    <xf numFmtId="164" fontId="9" fillId="0" borderId="0" xfId="0" applyNumberFormat="1" applyFont="1" applyBorder="1" applyAlignment="1">
      <alignment horizontal="right" vertical="top"/>
    </xf>
    <xf numFmtId="165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9" fillId="0" borderId="0" xfId="0" applyFont="1" applyFill="1" applyBorder="1" applyAlignment="1">
      <alignment horizontal="right" vertical="top" wrapText="1"/>
    </xf>
    <xf numFmtId="164" fontId="9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vertical="top"/>
    </xf>
    <xf numFmtId="164" fontId="4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13" fillId="0" borderId="0" xfId="0" applyFont="1"/>
    <xf numFmtId="0" fontId="15" fillId="0" borderId="2" xfId="0" applyFont="1" applyBorder="1" applyAlignment="1">
      <alignment horizontal="right"/>
    </xf>
    <xf numFmtId="166" fontId="2" fillId="0" borderId="2" xfId="0" applyNumberFormat="1" applyFont="1" applyBorder="1"/>
    <xf numFmtId="0" fontId="15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10" fillId="0" borderId="0" xfId="0" applyFont="1"/>
    <xf numFmtId="0" fontId="3" fillId="0" borderId="7" xfId="0" applyFont="1" applyBorder="1" applyAlignment="1">
      <alignment vertical="top"/>
    </xf>
    <xf numFmtId="0" fontId="17" fillId="0" borderId="7" xfId="0" applyFont="1" applyBorder="1" applyAlignment="1">
      <alignment wrapText="1"/>
    </xf>
    <xf numFmtId="0" fontId="18" fillId="0" borderId="7" xfId="0" applyFont="1" applyBorder="1"/>
    <xf numFmtId="0" fontId="18" fillId="0" borderId="7" xfId="0" applyFont="1" applyBorder="1" applyAlignment="1">
      <alignment horizontal="right"/>
    </xf>
    <xf numFmtId="0" fontId="17" fillId="0" borderId="7" xfId="0" applyFont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0" fontId="3" fillId="0" borderId="8" xfId="0" applyFont="1" applyBorder="1" applyAlignment="1">
      <alignment vertical="top"/>
    </xf>
    <xf numFmtId="0" fontId="17" fillId="0" borderId="8" xfId="0" applyFont="1" applyBorder="1" applyAlignment="1">
      <alignment vertical="top" wrapText="1"/>
    </xf>
    <xf numFmtId="0" fontId="2" fillId="0" borderId="8" xfId="0" applyFont="1" applyBorder="1"/>
    <xf numFmtId="0" fontId="2" fillId="0" borderId="8" xfId="0" applyFont="1" applyBorder="1" applyAlignment="1">
      <alignment horizontal="right"/>
    </xf>
    <xf numFmtId="0" fontId="9" fillId="0" borderId="8" xfId="0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17" fillId="0" borderId="0" xfId="0" applyFont="1" applyBorder="1" applyAlignment="1">
      <alignment wrapText="1"/>
    </xf>
    <xf numFmtId="0" fontId="18" fillId="0" borderId="0" xfId="0" applyFont="1" applyBorder="1"/>
    <xf numFmtId="0" fontId="18" fillId="0" borderId="0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10" fillId="0" borderId="1" xfId="0" applyFont="1" applyBorder="1" applyAlignment="1">
      <alignment vertical="top" wrapText="1"/>
    </xf>
    <xf numFmtId="0" fontId="2" fillId="0" borderId="10" xfId="0" applyFont="1" applyBorder="1" applyAlignment="1">
      <alignment horizontal="right"/>
    </xf>
    <xf numFmtId="0" fontId="2" fillId="0" borderId="8" xfId="0" applyFont="1" applyBorder="1" applyAlignment="1">
      <alignment vertical="top"/>
    </xf>
    <xf numFmtId="0" fontId="13" fillId="0" borderId="11" xfId="0" applyFont="1" applyBorder="1" applyAlignment="1">
      <alignment vertical="top"/>
    </xf>
    <xf numFmtId="0" fontId="14" fillId="0" borderId="12" xfId="0" applyFont="1" applyBorder="1"/>
    <xf numFmtId="164" fontId="14" fillId="0" borderId="12" xfId="0" applyNumberFormat="1" applyFont="1" applyBorder="1" applyAlignment="1">
      <alignment horizontal="right"/>
    </xf>
    <xf numFmtId="164" fontId="14" fillId="0" borderId="13" xfId="0" applyNumberFormat="1" applyFont="1" applyBorder="1" applyAlignment="1">
      <alignment horizontal="right"/>
    </xf>
    <xf numFmtId="0" fontId="2" fillId="0" borderId="14" xfId="0" applyFont="1" applyBorder="1" applyAlignment="1">
      <alignment vertical="top"/>
    </xf>
    <xf numFmtId="0" fontId="15" fillId="0" borderId="0" xfId="0" applyFont="1" applyBorder="1"/>
    <xf numFmtId="164" fontId="12" fillId="0" borderId="15" xfId="0" applyNumberFormat="1" applyFont="1" applyBorder="1"/>
    <xf numFmtId="0" fontId="2" fillId="0" borderId="16" xfId="0" applyFont="1" applyBorder="1" applyAlignment="1">
      <alignment vertical="top"/>
    </xf>
    <xf numFmtId="0" fontId="15" fillId="0" borderId="17" xfId="0" applyFont="1" applyBorder="1"/>
    <xf numFmtId="0" fontId="15" fillId="0" borderId="17" xfId="0" applyFont="1" applyBorder="1" applyAlignment="1">
      <alignment horizontal="right"/>
    </xf>
    <xf numFmtId="164" fontId="12" fillId="0" borderId="18" xfId="0" applyNumberFormat="1" applyFont="1" applyBorder="1"/>
    <xf numFmtId="0" fontId="16" fillId="0" borderId="0" xfId="0" applyFont="1" applyBorder="1" applyAlignment="1">
      <alignment horizontal="left" wrapText="1" indent="1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4" fontId="16" fillId="0" borderId="0" xfId="0" applyNumberFormat="1" applyFont="1" applyBorder="1"/>
    <xf numFmtId="0" fontId="2" fillId="0" borderId="11" xfId="0" applyFont="1" applyBorder="1" applyAlignment="1">
      <alignment vertical="top"/>
    </xf>
    <xf numFmtId="0" fontId="2" fillId="0" borderId="12" xfId="0" applyFont="1" applyBorder="1"/>
    <xf numFmtId="0" fontId="2" fillId="0" borderId="17" xfId="0" applyFont="1" applyBorder="1"/>
    <xf numFmtId="0" fontId="2" fillId="0" borderId="19" xfId="0" applyFont="1" applyBorder="1" applyAlignment="1">
      <alignment vertical="top"/>
    </xf>
    <xf numFmtId="0" fontId="14" fillId="0" borderId="19" xfId="0" applyFont="1" applyBorder="1" applyAlignment="1">
      <alignment horizontal="left" vertical="center" wrapText="1"/>
    </xf>
    <xf numFmtId="0" fontId="2" fillId="0" borderId="19" xfId="0" applyFont="1" applyBorder="1"/>
    <xf numFmtId="0" fontId="15" fillId="0" borderId="19" xfId="0" applyFont="1" applyBorder="1" applyAlignment="1">
      <alignment horizontal="right"/>
    </xf>
    <xf numFmtId="164" fontId="12" fillId="0" borderId="19" xfId="0" applyNumberFormat="1" applyFont="1" applyBorder="1"/>
    <xf numFmtId="0" fontId="10" fillId="0" borderId="8" xfId="0" applyFont="1" applyBorder="1" applyAlignment="1">
      <alignment vertical="top" wrapText="1"/>
    </xf>
    <xf numFmtId="0" fontId="2" fillId="0" borderId="8" xfId="0" applyFont="1" applyBorder="1" applyAlignment="1">
      <alignment horizontal="right" vertical="top"/>
    </xf>
    <xf numFmtId="0" fontId="10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2" fillId="0" borderId="1" xfId="0" applyFont="1" applyFill="1" applyBorder="1" applyAlignment="1">
      <alignment horizontal="right" vertical="top"/>
    </xf>
    <xf numFmtId="0" fontId="10" fillId="0" borderId="0" xfId="0" applyFont="1" applyBorder="1"/>
    <xf numFmtId="0" fontId="5" fillId="0" borderId="0" xfId="0" applyFont="1" applyBorder="1" applyAlignment="1">
      <alignment wrapText="1"/>
    </xf>
    <xf numFmtId="0" fontId="4" fillId="0" borderId="0" xfId="0" applyFont="1" applyBorder="1"/>
    <xf numFmtId="164" fontId="4" fillId="0" borderId="0" xfId="0" applyNumberFormat="1" applyFont="1" applyBorder="1" applyAlignment="1">
      <alignment horizontal="right"/>
    </xf>
    <xf numFmtId="166" fontId="2" fillId="0" borderId="3" xfId="0" applyNumberFormat="1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 applyAlignment="1">
      <alignment vertical="top"/>
    </xf>
    <xf numFmtId="0" fontId="2" fillId="0" borderId="25" xfId="0" applyFont="1" applyBorder="1" applyAlignment="1">
      <alignment vertical="top"/>
    </xf>
    <xf numFmtId="0" fontId="2" fillId="0" borderId="26" xfId="0" applyFont="1" applyBorder="1" applyAlignment="1">
      <alignment vertical="top"/>
    </xf>
    <xf numFmtId="0" fontId="2" fillId="0" borderId="0" xfId="0" applyFont="1" applyFill="1" applyBorder="1" applyAlignment="1">
      <alignment horizontal="right" vertical="top"/>
    </xf>
    <xf numFmtId="164" fontId="2" fillId="0" borderId="30" xfId="0" applyNumberFormat="1" applyFont="1" applyBorder="1" applyAlignment="1">
      <alignment horizontal="right" vertical="top"/>
    </xf>
    <xf numFmtId="0" fontId="4" fillId="0" borderId="8" xfId="0" applyFont="1" applyBorder="1" applyAlignment="1">
      <alignment vertical="top"/>
    </xf>
    <xf numFmtId="164" fontId="9" fillId="0" borderId="30" xfId="0" applyNumberFormat="1" applyFont="1" applyBorder="1" applyAlignment="1">
      <alignment horizontal="right" vertical="top"/>
    </xf>
    <xf numFmtId="164" fontId="4" fillId="2" borderId="7" xfId="0" applyNumberFormat="1" applyFont="1" applyFill="1" applyBorder="1" applyAlignment="1">
      <alignment horizontal="right" vertical="top"/>
    </xf>
    <xf numFmtId="0" fontId="4" fillId="2" borderId="7" xfId="0" applyFont="1" applyFill="1" applyBorder="1" applyAlignment="1">
      <alignment vertical="top"/>
    </xf>
    <xf numFmtId="0" fontId="8" fillId="2" borderId="7" xfId="0" applyFont="1" applyFill="1" applyBorder="1" applyAlignment="1">
      <alignment vertical="top" wrapText="1"/>
    </xf>
    <xf numFmtId="164" fontId="4" fillId="2" borderId="7" xfId="0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horizontal="right" vertical="top"/>
    </xf>
    <xf numFmtId="0" fontId="5" fillId="2" borderId="7" xfId="0" applyFont="1" applyFill="1" applyBorder="1" applyAlignment="1">
      <alignment vertical="top" wrapText="1"/>
    </xf>
    <xf numFmtId="0" fontId="2" fillId="3" borderId="20" xfId="0" applyFont="1" applyFill="1" applyBorder="1" applyAlignment="1">
      <alignment vertical="top"/>
    </xf>
    <xf numFmtId="0" fontId="3" fillId="3" borderId="20" xfId="0" applyFont="1" applyFill="1" applyBorder="1"/>
    <xf numFmtId="164" fontId="3" fillId="3" borderId="20" xfId="0" applyNumberFormat="1" applyFont="1" applyFill="1" applyBorder="1" applyAlignment="1">
      <alignment horizontal="right"/>
    </xf>
    <xf numFmtId="0" fontId="4" fillId="3" borderId="1" xfId="0" applyFont="1" applyFill="1" applyBorder="1" applyAlignment="1">
      <alignment vertical="top"/>
    </xf>
    <xf numFmtId="0" fontId="3" fillId="3" borderId="1" xfId="0" applyFont="1" applyFill="1" applyBorder="1"/>
    <xf numFmtId="164" fontId="3" fillId="3" borderId="1" xfId="0" applyNumberFormat="1" applyFont="1" applyFill="1" applyBorder="1" applyAlignment="1">
      <alignment horizontal="right"/>
    </xf>
    <xf numFmtId="0" fontId="7" fillId="0" borderId="7" xfId="0" applyFont="1" applyBorder="1" applyAlignment="1">
      <alignment horizontal="center"/>
    </xf>
    <xf numFmtId="9" fontId="15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right" vertical="top"/>
    </xf>
    <xf numFmtId="0" fontId="1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/>
    </xf>
    <xf numFmtId="0" fontId="1" fillId="3" borderId="20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3" borderId="20" xfId="0" applyFont="1" applyFill="1" applyBorder="1"/>
    <xf numFmtId="164" fontId="1" fillId="3" borderId="20" xfId="0" applyNumberFormat="1" applyFont="1" applyFill="1" applyBorder="1" applyAlignment="1">
      <alignment horizontal="right"/>
    </xf>
    <xf numFmtId="0" fontId="1" fillId="3" borderId="1" xfId="0" applyFont="1" applyFill="1" applyBorder="1"/>
    <xf numFmtId="164" fontId="1" fillId="3" borderId="1" xfId="0" applyNumberFormat="1" applyFont="1" applyFill="1" applyBorder="1" applyAlignment="1">
      <alignment horizontal="right"/>
    </xf>
    <xf numFmtId="0" fontId="8" fillId="0" borderId="0" xfId="0" applyFont="1" applyBorder="1" applyAlignment="1">
      <alignment vertical="top" wrapText="1"/>
    </xf>
    <xf numFmtId="0" fontId="10" fillId="0" borderId="27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164" fontId="4" fillId="0" borderId="0" xfId="0" applyNumberFormat="1" applyFont="1" applyBorder="1" applyAlignment="1">
      <alignment horizontal="right" vertical="top"/>
    </xf>
    <xf numFmtId="0" fontId="2" fillId="2" borderId="7" xfId="0" applyFont="1" applyFill="1" applyBorder="1" applyAlignment="1">
      <alignment horizontal="center" vertical="top"/>
    </xf>
    <xf numFmtId="164" fontId="2" fillId="0" borderId="8" xfId="0" applyNumberFormat="1" applyFont="1" applyFill="1" applyBorder="1" applyAlignment="1">
      <alignment horizontal="right" vertical="top"/>
    </xf>
    <xf numFmtId="166" fontId="2" fillId="4" borderId="10" xfId="0" applyNumberFormat="1" applyFont="1" applyFill="1" applyBorder="1"/>
    <xf numFmtId="4" fontId="4" fillId="2" borderId="7" xfId="0" applyNumberFormat="1" applyFont="1" applyFill="1" applyBorder="1" applyAlignment="1">
      <alignment horizontal="center" vertical="top"/>
    </xf>
    <xf numFmtId="0" fontId="22" fillId="0" borderId="7" xfId="0" applyFont="1" applyBorder="1" applyAlignment="1">
      <alignment horizontal="right"/>
    </xf>
    <xf numFmtId="164" fontId="2" fillId="0" borderId="8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9" fillId="0" borderId="0" xfId="0" applyFont="1" applyAlignment="1">
      <alignment horizontal="left" vertical="center" wrapText="1"/>
    </xf>
    <xf numFmtId="0" fontId="24" fillId="0" borderId="0" xfId="0" applyFont="1" applyBorder="1" applyAlignment="1" applyProtection="1">
      <alignment horizontal="center"/>
    </xf>
    <xf numFmtId="0" fontId="24" fillId="0" borderId="0" xfId="0" applyFont="1" applyBorder="1" applyProtection="1"/>
    <xf numFmtId="0" fontId="24" fillId="0" borderId="0" xfId="0" applyFont="1" applyBorder="1" applyAlignment="1" applyProtection="1">
      <alignment horizontal="center" vertical="center"/>
    </xf>
    <xf numFmtId="0" fontId="24" fillId="0" borderId="0" xfId="0" applyFont="1" applyProtection="1"/>
    <xf numFmtId="0" fontId="25" fillId="0" borderId="0" xfId="0" applyFont="1" applyBorder="1" applyAlignment="1" applyProtection="1">
      <alignment horizontal="left"/>
    </xf>
    <xf numFmtId="0" fontId="26" fillId="0" borderId="0" xfId="0" applyFont="1" applyBorder="1" applyAlignment="1" applyProtection="1">
      <alignment horizontal="left"/>
    </xf>
    <xf numFmtId="0" fontId="24" fillId="0" borderId="0" xfId="0" applyFont="1" applyBorder="1" applyAlignment="1" applyProtection="1"/>
    <xf numFmtId="0" fontId="27" fillId="0" borderId="0" xfId="0" applyFont="1" applyBorder="1" applyAlignment="1" applyProtection="1"/>
    <xf numFmtId="0" fontId="24" fillId="0" borderId="35" xfId="0" applyNumberFormat="1" applyFont="1" applyFill="1" applyBorder="1" applyAlignment="1" applyProtection="1">
      <alignment horizontal="left" vertical="top"/>
      <protection locked="0"/>
    </xf>
    <xf numFmtId="0" fontId="0" fillId="0" borderId="35" xfId="0" applyFill="1" applyBorder="1" applyAlignment="1" applyProtection="1">
      <alignment horizontal="left" vertical="top"/>
      <protection locked="0"/>
    </xf>
    <xf numFmtId="0" fontId="23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/>
    </xf>
    <xf numFmtId="0" fontId="24" fillId="5" borderId="36" xfId="0" applyNumberFormat="1" applyFont="1" applyFill="1" applyBorder="1" applyAlignment="1" applyProtection="1">
      <alignment horizontal="left" vertical="top"/>
      <protection locked="0"/>
    </xf>
    <xf numFmtId="0" fontId="0" fillId="0" borderId="37" xfId="0" applyBorder="1" applyAlignment="1" applyProtection="1">
      <alignment horizontal="left" vertical="top"/>
      <protection locked="0"/>
    </xf>
    <xf numFmtId="0" fontId="0" fillId="0" borderId="38" xfId="0" applyBorder="1" applyAlignment="1" applyProtection="1">
      <alignment horizontal="left" vertical="top"/>
      <protection locked="0"/>
    </xf>
    <xf numFmtId="0" fontId="24" fillId="5" borderId="39" xfId="0" applyNumberFormat="1" applyFont="1" applyFill="1" applyBorder="1" applyAlignment="1" applyProtection="1">
      <alignment horizontal="left" vertical="top"/>
      <protection locked="0"/>
    </xf>
    <xf numFmtId="0" fontId="0" fillId="0" borderId="40" xfId="0" applyBorder="1" applyAlignment="1" applyProtection="1">
      <alignment horizontal="left" vertical="top"/>
      <protection locked="0"/>
    </xf>
    <xf numFmtId="0" fontId="0" fillId="0" borderId="41" xfId="0" applyBorder="1" applyAlignment="1" applyProtection="1">
      <alignment horizontal="left" vertical="top"/>
      <protection locked="0"/>
    </xf>
    <xf numFmtId="0" fontId="8" fillId="2" borderId="0" xfId="0" applyFont="1" applyFill="1" applyBorder="1" applyAlignment="1">
      <alignment horizontal="left" vertical="top" wrapText="1"/>
    </xf>
    <xf numFmtId="10" fontId="2" fillId="4" borderId="29" xfId="0" applyNumberFormat="1" applyFont="1" applyFill="1" applyBorder="1" applyAlignment="1">
      <alignment horizontal="center" vertical="top"/>
    </xf>
    <xf numFmtId="10" fontId="2" fillId="4" borderId="9" xfId="0" applyNumberFormat="1" applyFont="1" applyFill="1" applyBorder="1" applyAlignment="1">
      <alignment horizontal="center" vertical="top"/>
    </xf>
    <xf numFmtId="10" fontId="2" fillId="4" borderId="6" xfId="0" applyNumberFormat="1" applyFont="1" applyFill="1" applyBorder="1" applyAlignment="1">
      <alignment horizontal="center" vertical="top"/>
    </xf>
    <xf numFmtId="4" fontId="2" fillId="4" borderId="31" xfId="0" applyNumberFormat="1" applyFont="1" applyFill="1" applyBorder="1" applyAlignment="1">
      <alignment horizontal="center" vertical="top" wrapText="1"/>
    </xf>
    <xf numFmtId="4" fontId="2" fillId="4" borderId="33" xfId="0" applyNumberFormat="1" applyFont="1" applyFill="1" applyBorder="1" applyAlignment="1">
      <alignment horizontal="center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2" fillId="4" borderId="34" xfId="0" applyNumberFormat="1" applyFont="1" applyFill="1" applyBorder="1" applyAlignment="1">
      <alignment horizontal="center" vertical="top" wrapText="1"/>
    </xf>
    <xf numFmtId="4" fontId="2" fillId="4" borderId="29" xfId="0" applyNumberFormat="1" applyFont="1" applyFill="1" applyBorder="1" applyAlignment="1">
      <alignment horizontal="center" vertical="top" wrapText="1"/>
    </xf>
    <xf numFmtId="164" fontId="2" fillId="4" borderId="0" xfId="0" applyNumberFormat="1" applyFont="1" applyFill="1" applyBorder="1" applyAlignment="1">
      <alignment horizontal="right" vertical="top"/>
    </xf>
    <xf numFmtId="164" fontId="2" fillId="4" borderId="29" xfId="0" applyNumberFormat="1" applyFont="1" applyFill="1" applyBorder="1" applyAlignment="1">
      <alignment horizontal="right" vertical="top"/>
    </xf>
    <xf numFmtId="164" fontId="2" fillId="4" borderId="9" xfId="0" applyNumberFormat="1" applyFont="1" applyFill="1" applyBorder="1" applyAlignment="1">
      <alignment horizontal="right" vertical="top"/>
    </xf>
    <xf numFmtId="0" fontId="2" fillId="4" borderId="31" xfId="0" applyFont="1" applyFill="1" applyBorder="1" applyAlignment="1">
      <alignment vertical="top"/>
    </xf>
    <xf numFmtId="0" fontId="2" fillId="4" borderId="33" xfId="0" applyFont="1" applyFill="1" applyBorder="1" applyAlignment="1">
      <alignment vertical="top"/>
    </xf>
    <xf numFmtId="0" fontId="9" fillId="4" borderId="9" xfId="0" applyFont="1" applyFill="1" applyBorder="1" applyAlignment="1">
      <alignment horizontal="right" vertical="top" wrapText="1"/>
    </xf>
    <xf numFmtId="0" fontId="2" fillId="4" borderId="32" xfId="0" applyFont="1" applyFill="1" applyBorder="1" applyAlignment="1">
      <alignment vertical="top"/>
    </xf>
    <xf numFmtId="0" fontId="2" fillId="4" borderId="34" xfId="0" applyFont="1" applyFill="1" applyBorder="1" applyAlignment="1">
      <alignment vertical="top"/>
    </xf>
    <xf numFmtId="0" fontId="2" fillId="4" borderId="6" xfId="0" applyFont="1" applyFill="1" applyBorder="1" applyAlignment="1">
      <alignment horizontal="right" vertical="top"/>
    </xf>
    <xf numFmtId="164" fontId="2" fillId="4" borderId="9" xfId="0" applyNumberFormat="1" applyFont="1" applyFill="1" applyBorder="1" applyAlignment="1" applyProtection="1">
      <alignment horizontal="right" vertical="top"/>
      <protection locked="0"/>
    </xf>
    <xf numFmtId="164" fontId="2" fillId="4" borderId="0" xfId="0" applyNumberFormat="1" applyFont="1" applyFill="1" applyBorder="1" applyAlignment="1" applyProtection="1">
      <alignment horizontal="right" vertical="top"/>
      <protection locked="0"/>
    </xf>
    <xf numFmtId="164" fontId="2" fillId="4" borderId="30" xfId="0" applyNumberFormat="1" applyFont="1" applyFill="1" applyBorder="1" applyAlignment="1" applyProtection="1">
      <alignment horizontal="right" vertical="top"/>
      <protection locked="0"/>
    </xf>
    <xf numFmtId="4" fontId="2" fillId="2" borderId="7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wrapText="1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0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 vertical="justify" wrapText="1"/>
    </xf>
    <xf numFmtId="0" fontId="12" fillId="0" borderId="0" xfId="0" applyFont="1" applyAlignment="1" applyProtection="1">
      <alignment horizontal="left" vertical="justify" wrapText="1"/>
    </xf>
    <xf numFmtId="0" fontId="28" fillId="0" borderId="0" xfId="0" applyFont="1" applyBorder="1" applyProtection="1"/>
    <xf numFmtId="0" fontId="10" fillId="0" borderId="0" xfId="0" applyFont="1" applyBorder="1" applyAlignment="1" applyProtection="1"/>
    <xf numFmtId="0" fontId="10" fillId="0" borderId="0" xfId="0" applyFont="1" applyBorder="1" applyProtection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135"/>
  <sheetViews>
    <sheetView tabSelected="1" topLeftCell="A115" zoomScale="120" zoomScaleNormal="120" zoomScaleSheetLayoutView="115" workbookViewId="0">
      <selection activeCell="B127" sqref="B127"/>
    </sheetView>
  </sheetViews>
  <sheetFormatPr baseColWidth="10" defaultRowHeight="17.25" x14ac:dyDescent="0.35"/>
  <cols>
    <col min="1" max="1" width="6.5703125" style="5" customWidth="1"/>
    <col min="2" max="2" width="99.140625" style="36" customWidth="1"/>
    <col min="3" max="3" width="2.140625" style="2" customWidth="1"/>
    <col min="4" max="5" width="11.7109375" style="2" customWidth="1"/>
    <col min="6" max="6" width="11.7109375" style="3" customWidth="1"/>
    <col min="7" max="7" width="18.42578125" style="2" customWidth="1"/>
    <col min="8" max="8" width="2.28515625" style="2" customWidth="1"/>
    <col min="9" max="9" width="13.28515625" style="2" customWidth="1"/>
    <col min="10" max="16384" width="11.42578125" style="2"/>
  </cols>
  <sheetData>
    <row r="1" spans="1:8" ht="21" customHeight="1" x14ac:dyDescent="0.4">
      <c r="A1" s="1" t="s">
        <v>61</v>
      </c>
      <c r="B1" s="2"/>
      <c r="C1" s="3"/>
      <c r="D1" s="140"/>
      <c r="E1" s="141"/>
      <c r="F1" s="141"/>
      <c r="G1" s="141"/>
    </row>
    <row r="2" spans="1:8" ht="17.25" customHeight="1" x14ac:dyDescent="0.4">
      <c r="A2" s="2"/>
      <c r="B2" s="2"/>
      <c r="C2" s="3"/>
      <c r="D2" s="141"/>
      <c r="E2" s="141"/>
      <c r="F2" s="141"/>
      <c r="G2" s="141"/>
    </row>
    <row r="3" spans="1:8" ht="17.25" customHeight="1" x14ac:dyDescent="0.4">
      <c r="A3" s="2" t="s">
        <v>56</v>
      </c>
      <c r="B3" s="2"/>
      <c r="C3" s="3"/>
      <c r="D3" s="141"/>
      <c r="E3" s="141"/>
      <c r="F3" s="141"/>
      <c r="G3" s="141"/>
    </row>
    <row r="4" spans="1:8" ht="17.25" customHeight="1" x14ac:dyDescent="0.4">
      <c r="A4" s="2"/>
      <c r="B4" s="2"/>
      <c r="C4" s="3"/>
      <c r="D4" s="141"/>
      <c r="E4" s="141"/>
      <c r="F4" s="141"/>
      <c r="G4" s="141"/>
    </row>
    <row r="5" spans="1:8" ht="17.25" customHeight="1" x14ac:dyDescent="0.4">
      <c r="A5" s="2"/>
      <c r="B5" s="142" t="s">
        <v>83</v>
      </c>
      <c r="C5" s="141"/>
      <c r="D5" s="141"/>
      <c r="E5" s="141"/>
      <c r="G5" s="3"/>
    </row>
    <row r="6" spans="1:8" ht="17.25" customHeight="1" x14ac:dyDescent="0.4">
      <c r="A6" s="4"/>
      <c r="B6" s="142"/>
      <c r="C6" s="141"/>
      <c r="D6" s="141"/>
      <c r="E6" s="141"/>
      <c r="G6" s="3"/>
    </row>
    <row r="7" spans="1:8" x14ac:dyDescent="0.35">
      <c r="B7" s="6"/>
      <c r="G7" s="7"/>
      <c r="H7" s="7"/>
    </row>
    <row r="8" spans="1:8" ht="18" thickBot="1" x14ac:dyDescent="0.4">
      <c r="A8" s="8" t="s">
        <v>3</v>
      </c>
      <c r="B8" s="9" t="s">
        <v>4</v>
      </c>
      <c r="C8" s="10"/>
      <c r="D8" s="111" t="s">
        <v>58</v>
      </c>
      <c r="E8" s="111" t="s">
        <v>59</v>
      </c>
      <c r="F8" s="111" t="s">
        <v>60</v>
      </c>
      <c r="G8" s="11" t="s">
        <v>8</v>
      </c>
      <c r="H8" s="12"/>
    </row>
    <row r="9" spans="1:8" ht="21.75" thickBot="1" x14ac:dyDescent="0.45">
      <c r="A9" s="37" t="s">
        <v>0</v>
      </c>
      <c r="B9" s="38" t="s">
        <v>9</v>
      </c>
      <c r="C9" s="39"/>
      <c r="D9" s="39"/>
      <c r="E9" s="39"/>
      <c r="F9" s="40"/>
      <c r="G9" s="137" t="s">
        <v>20</v>
      </c>
      <c r="H9" s="3"/>
    </row>
    <row r="10" spans="1:8" ht="21.2" customHeight="1" x14ac:dyDescent="0.4">
      <c r="A10" s="48"/>
      <c r="B10" s="49"/>
      <c r="C10" s="50"/>
      <c r="D10" s="50"/>
      <c r="E10" s="50"/>
      <c r="F10" s="51"/>
      <c r="G10" s="52"/>
      <c r="H10" s="3"/>
    </row>
    <row r="11" spans="1:8" s="5" customFormat="1" ht="21.2" customHeight="1" thickBot="1" x14ac:dyDescent="0.3">
      <c r="A11" s="100" t="s">
        <v>1</v>
      </c>
      <c r="B11" s="104" t="s">
        <v>66</v>
      </c>
      <c r="C11" s="100"/>
      <c r="D11" s="100"/>
      <c r="E11" s="100"/>
      <c r="F11" s="103"/>
      <c r="G11" s="99">
        <f>SUM(G12:G15)</f>
        <v>0</v>
      </c>
      <c r="H11" s="14"/>
    </row>
    <row r="12" spans="1:8" s="5" customFormat="1" ht="21.2" customHeight="1" x14ac:dyDescent="0.25">
      <c r="A12" s="55"/>
      <c r="B12" s="79" t="s">
        <v>28</v>
      </c>
      <c r="C12" s="55"/>
      <c r="D12" s="55"/>
      <c r="E12" s="55"/>
      <c r="F12" s="80"/>
      <c r="G12" s="180"/>
      <c r="H12" s="14"/>
    </row>
    <row r="13" spans="1:8" s="5" customFormat="1" ht="21.2" customHeight="1" x14ac:dyDescent="0.25">
      <c r="A13" s="17"/>
      <c r="B13" s="81" t="s">
        <v>29</v>
      </c>
      <c r="C13" s="17"/>
      <c r="D13" s="17"/>
      <c r="E13" s="17"/>
      <c r="F13" s="18"/>
      <c r="G13" s="181"/>
      <c r="H13" s="14"/>
    </row>
    <row r="14" spans="1:8" s="5" customFormat="1" ht="21.2" customHeight="1" x14ac:dyDescent="0.25">
      <c r="A14" s="17"/>
      <c r="B14" s="81" t="s">
        <v>30</v>
      </c>
      <c r="C14" s="17"/>
      <c r="D14" s="17"/>
      <c r="E14" s="17"/>
      <c r="F14" s="18"/>
      <c r="G14" s="182"/>
      <c r="H14" s="14"/>
    </row>
    <row r="15" spans="1:8" s="5" customFormat="1" ht="21.2" customHeight="1" x14ac:dyDescent="0.25">
      <c r="A15" s="17"/>
      <c r="B15" s="81" t="s">
        <v>31</v>
      </c>
      <c r="C15" s="17"/>
      <c r="D15" s="17"/>
      <c r="E15" s="17"/>
      <c r="F15" s="18"/>
      <c r="G15" s="182"/>
      <c r="H15" s="14"/>
    </row>
    <row r="16" spans="1:8" s="5" customFormat="1" ht="21.2" customHeight="1" x14ac:dyDescent="0.25">
      <c r="A16" s="17"/>
      <c r="B16" s="81"/>
      <c r="C16" s="17"/>
      <c r="D16" s="17"/>
      <c r="E16" s="17"/>
      <c r="F16" s="18"/>
      <c r="G16" s="96"/>
      <c r="H16" s="14"/>
    </row>
    <row r="17" spans="1:8" s="5" customFormat="1" ht="21.2" customHeight="1" thickBot="1" x14ac:dyDescent="0.3">
      <c r="A17" s="100" t="s">
        <v>2</v>
      </c>
      <c r="B17" s="101" t="s">
        <v>67</v>
      </c>
      <c r="C17" s="100"/>
      <c r="D17" s="100"/>
      <c r="E17" s="100"/>
      <c r="F17" s="103"/>
      <c r="G17" s="99">
        <f>SUM(G18:G21)</f>
        <v>0</v>
      </c>
      <c r="H17" s="14"/>
    </row>
    <row r="18" spans="1:8" s="5" customFormat="1" ht="21.2" customHeight="1" x14ac:dyDescent="0.25">
      <c r="A18" s="15"/>
      <c r="B18" s="16" t="s">
        <v>32</v>
      </c>
      <c r="C18" s="17"/>
      <c r="D18" s="17"/>
      <c r="E18" s="17"/>
      <c r="F18" s="18"/>
      <c r="G18" s="173"/>
      <c r="H18" s="14"/>
    </row>
    <row r="19" spans="1:8" s="5" customFormat="1" ht="21.2" customHeight="1" x14ac:dyDescent="0.25">
      <c r="A19" s="15"/>
      <c r="B19" s="16" t="s">
        <v>33</v>
      </c>
      <c r="C19" s="17"/>
      <c r="D19" s="17"/>
      <c r="E19" s="17"/>
      <c r="F19" s="18"/>
      <c r="G19" s="172"/>
      <c r="H19" s="14"/>
    </row>
    <row r="20" spans="1:8" s="5" customFormat="1" ht="21.2" customHeight="1" x14ac:dyDescent="0.25">
      <c r="A20" s="15"/>
      <c r="B20" s="16" t="s">
        <v>35</v>
      </c>
      <c r="C20" s="17"/>
      <c r="D20" s="17"/>
      <c r="E20" s="17"/>
      <c r="F20" s="18"/>
      <c r="G20" s="172"/>
      <c r="H20" s="14"/>
    </row>
    <row r="21" spans="1:8" s="5" customFormat="1" ht="21.2" customHeight="1" x14ac:dyDescent="0.25">
      <c r="A21" s="15"/>
      <c r="B21" s="16" t="s">
        <v>34</v>
      </c>
      <c r="C21" s="17"/>
      <c r="D21" s="17"/>
      <c r="E21" s="17"/>
      <c r="F21" s="18"/>
      <c r="G21" s="172"/>
      <c r="H21" s="14"/>
    </row>
    <row r="22" spans="1:8" s="5" customFormat="1" ht="21.2" customHeight="1" x14ac:dyDescent="0.25">
      <c r="A22" s="15"/>
      <c r="B22" s="16"/>
      <c r="C22" s="17"/>
      <c r="D22" s="17"/>
      <c r="E22" s="17"/>
      <c r="F22" s="18"/>
      <c r="G22" s="20"/>
      <c r="H22" s="14"/>
    </row>
    <row r="23" spans="1:8" s="22" customFormat="1" ht="21.2" customHeight="1" thickBot="1" x14ac:dyDescent="0.3">
      <c r="A23" s="100" t="s">
        <v>22</v>
      </c>
      <c r="B23" s="101" t="s">
        <v>49</v>
      </c>
      <c r="C23" s="100"/>
      <c r="D23" s="183">
        <f>SUM(D24:D38)</f>
        <v>0</v>
      </c>
      <c r="E23" s="183">
        <f>SUM(E24:E38)</f>
        <v>0</v>
      </c>
      <c r="F23" s="183">
        <f>SUM(F24:F38)</f>
        <v>0</v>
      </c>
      <c r="G23" s="102">
        <f>SUM(G24:G38)</f>
        <v>0</v>
      </c>
      <c r="H23" s="21"/>
    </row>
    <row r="24" spans="1:8" s="5" customFormat="1" ht="21.2" customHeight="1" x14ac:dyDescent="0.25">
      <c r="A24" s="15"/>
      <c r="B24" s="16" t="s">
        <v>36</v>
      </c>
      <c r="C24" s="17"/>
      <c r="D24" s="165"/>
      <c r="E24" s="166"/>
      <c r="F24" s="167"/>
      <c r="G24" s="138">
        <f t="shared" ref="G24:G38" si="0">SUM(($G$110*D24)+($G$113*E24)+($G$116*F24))</f>
        <v>0</v>
      </c>
      <c r="H24" s="14"/>
    </row>
    <row r="25" spans="1:8" s="5" customFormat="1" ht="21.2" customHeight="1" x14ac:dyDescent="0.25">
      <c r="A25" s="15"/>
      <c r="B25" s="16" t="s">
        <v>37</v>
      </c>
      <c r="C25" s="17"/>
      <c r="D25" s="168"/>
      <c r="E25" s="169"/>
      <c r="F25" s="170"/>
      <c r="G25" s="139">
        <f t="shared" si="0"/>
        <v>0</v>
      </c>
      <c r="H25" s="14"/>
    </row>
    <row r="26" spans="1:8" s="5" customFormat="1" ht="21.2" customHeight="1" x14ac:dyDescent="0.25">
      <c r="A26" s="15"/>
      <c r="B26" s="16" t="s">
        <v>38</v>
      </c>
      <c r="C26" s="17"/>
      <c r="D26" s="168"/>
      <c r="E26" s="169"/>
      <c r="F26" s="170"/>
      <c r="G26" s="139">
        <f t="shared" si="0"/>
        <v>0</v>
      </c>
      <c r="H26" s="14"/>
    </row>
    <row r="27" spans="1:8" s="5" customFormat="1" ht="21.2" customHeight="1" x14ac:dyDescent="0.25">
      <c r="A27" s="15"/>
      <c r="B27" s="16" t="s">
        <v>39</v>
      </c>
      <c r="C27" s="17"/>
      <c r="D27" s="168"/>
      <c r="E27" s="169"/>
      <c r="F27" s="170"/>
      <c r="G27" s="139">
        <f t="shared" si="0"/>
        <v>0</v>
      </c>
      <c r="H27" s="14"/>
    </row>
    <row r="28" spans="1:8" s="5" customFormat="1" ht="21.2" customHeight="1" x14ac:dyDescent="0.25">
      <c r="A28" s="15"/>
      <c r="B28" s="16" t="s">
        <v>62</v>
      </c>
      <c r="C28" s="17"/>
      <c r="D28" s="168"/>
      <c r="E28" s="169"/>
      <c r="F28" s="170"/>
      <c r="G28" s="139">
        <f t="shared" si="0"/>
        <v>0</v>
      </c>
      <c r="H28" s="14"/>
    </row>
    <row r="29" spans="1:8" s="5" customFormat="1" ht="21.2" customHeight="1" x14ac:dyDescent="0.25">
      <c r="A29" s="15"/>
      <c r="B29" s="16" t="s">
        <v>40</v>
      </c>
      <c r="C29" s="17"/>
      <c r="D29" s="168"/>
      <c r="E29" s="169"/>
      <c r="F29" s="170"/>
      <c r="G29" s="139">
        <f t="shared" si="0"/>
        <v>0</v>
      </c>
      <c r="H29" s="14"/>
    </row>
    <row r="30" spans="1:8" s="5" customFormat="1" ht="21.2" customHeight="1" x14ac:dyDescent="0.25">
      <c r="A30" s="15"/>
      <c r="B30" s="16" t="s">
        <v>41</v>
      </c>
      <c r="C30" s="17"/>
      <c r="D30" s="168"/>
      <c r="E30" s="169"/>
      <c r="F30" s="170"/>
      <c r="G30" s="139">
        <f t="shared" si="0"/>
        <v>0</v>
      </c>
      <c r="H30" s="14"/>
    </row>
    <row r="31" spans="1:8" s="5" customFormat="1" ht="21.2" customHeight="1" x14ac:dyDescent="0.25">
      <c r="A31" s="15"/>
      <c r="B31" s="16" t="s">
        <v>42</v>
      </c>
      <c r="C31" s="17"/>
      <c r="D31" s="168"/>
      <c r="E31" s="169"/>
      <c r="F31" s="170"/>
      <c r="G31" s="139">
        <f t="shared" si="0"/>
        <v>0</v>
      </c>
      <c r="H31" s="14"/>
    </row>
    <row r="32" spans="1:8" s="5" customFormat="1" ht="21.2" customHeight="1" x14ac:dyDescent="0.25">
      <c r="A32" s="15"/>
      <c r="B32" s="16" t="s">
        <v>43</v>
      </c>
      <c r="C32" s="17"/>
      <c r="D32" s="168"/>
      <c r="E32" s="169"/>
      <c r="F32" s="170"/>
      <c r="G32" s="139">
        <f t="shared" si="0"/>
        <v>0</v>
      </c>
      <c r="H32" s="14"/>
    </row>
    <row r="33" spans="1:9" s="5" customFormat="1" ht="21.2" customHeight="1" x14ac:dyDescent="0.25">
      <c r="A33" s="15"/>
      <c r="B33" s="16" t="s">
        <v>44</v>
      </c>
      <c r="C33" s="17"/>
      <c r="D33" s="168"/>
      <c r="E33" s="169"/>
      <c r="F33" s="170"/>
      <c r="G33" s="139">
        <f t="shared" si="0"/>
        <v>0</v>
      </c>
      <c r="H33" s="14"/>
    </row>
    <row r="34" spans="1:9" s="5" customFormat="1" ht="21.2" customHeight="1" x14ac:dyDescent="0.25">
      <c r="A34" s="15"/>
      <c r="B34" s="16" t="s">
        <v>45</v>
      </c>
      <c r="C34" s="17"/>
      <c r="D34" s="168"/>
      <c r="E34" s="169"/>
      <c r="F34" s="170"/>
      <c r="G34" s="139">
        <f t="shared" si="0"/>
        <v>0</v>
      </c>
      <c r="H34" s="14"/>
    </row>
    <row r="35" spans="1:9" s="5" customFormat="1" ht="21.2" customHeight="1" x14ac:dyDescent="0.25">
      <c r="A35" s="15"/>
      <c r="B35" s="16" t="s">
        <v>46</v>
      </c>
      <c r="C35" s="17"/>
      <c r="D35" s="168"/>
      <c r="E35" s="169"/>
      <c r="F35" s="170"/>
      <c r="G35" s="139">
        <f t="shared" si="0"/>
        <v>0</v>
      </c>
      <c r="H35" s="14"/>
    </row>
    <row r="36" spans="1:9" s="5" customFormat="1" ht="21.2" customHeight="1" x14ac:dyDescent="0.25">
      <c r="A36" s="15"/>
      <c r="B36" s="16" t="s">
        <v>47</v>
      </c>
      <c r="C36" s="17"/>
      <c r="D36" s="168"/>
      <c r="E36" s="169"/>
      <c r="F36" s="170"/>
      <c r="G36" s="139">
        <f t="shared" si="0"/>
        <v>0</v>
      </c>
      <c r="H36" s="14"/>
    </row>
    <row r="37" spans="1:9" s="5" customFormat="1" ht="21.2" customHeight="1" x14ac:dyDescent="0.25">
      <c r="A37" s="15"/>
      <c r="B37" s="16" t="s">
        <v>48</v>
      </c>
      <c r="C37" s="17"/>
      <c r="D37" s="168"/>
      <c r="E37" s="169"/>
      <c r="F37" s="170"/>
      <c r="G37" s="139">
        <f t="shared" si="0"/>
        <v>0</v>
      </c>
      <c r="H37" s="14"/>
    </row>
    <row r="38" spans="1:9" s="5" customFormat="1" ht="21.2" customHeight="1" x14ac:dyDescent="0.25">
      <c r="A38" s="15"/>
      <c r="B38" s="16" t="s">
        <v>50</v>
      </c>
      <c r="C38" s="17"/>
      <c r="D38" s="168"/>
      <c r="E38" s="169"/>
      <c r="F38" s="170"/>
      <c r="G38" s="139">
        <f t="shared" si="0"/>
        <v>0</v>
      </c>
      <c r="H38" s="14"/>
    </row>
    <row r="39" spans="1:9" s="5" customFormat="1" ht="21.2" customHeight="1" x14ac:dyDescent="0.25">
      <c r="A39" s="15"/>
      <c r="B39" s="16"/>
      <c r="C39" s="17"/>
      <c r="D39" s="17"/>
      <c r="E39" s="17"/>
      <c r="F39" s="23"/>
      <c r="G39" s="24"/>
      <c r="H39" s="14"/>
    </row>
    <row r="40" spans="1:9" s="5" customFormat="1" ht="21.2" customHeight="1" x14ac:dyDescent="0.25">
      <c r="A40" s="15"/>
      <c r="B40" s="16"/>
      <c r="C40" s="17"/>
      <c r="D40" s="17"/>
      <c r="E40" s="17"/>
      <c r="F40" s="25"/>
      <c r="G40" s="24"/>
      <c r="H40" s="14"/>
    </row>
    <row r="41" spans="1:9" s="5" customFormat="1" ht="21.2" customHeight="1" thickBot="1" x14ac:dyDescent="0.3">
      <c r="A41" s="100" t="s">
        <v>24</v>
      </c>
      <c r="B41" s="101" t="s">
        <v>70</v>
      </c>
      <c r="C41" s="100"/>
      <c r="D41" s="133" t="s">
        <v>65</v>
      </c>
      <c r="E41" s="100"/>
      <c r="F41" s="103"/>
      <c r="G41" s="99">
        <f>SUM(G42:G43)</f>
        <v>0</v>
      </c>
      <c r="H41" s="14"/>
    </row>
    <row r="42" spans="1:9" s="5" customFormat="1" ht="21.2" customHeight="1" x14ac:dyDescent="0.25">
      <c r="A42" s="97"/>
      <c r="B42" s="115" t="s">
        <v>71</v>
      </c>
      <c r="C42" s="97"/>
      <c r="D42" s="163"/>
      <c r="E42" s="97"/>
      <c r="F42" s="130"/>
      <c r="G42" s="134">
        <f>SUM(G12*D42)</f>
        <v>0</v>
      </c>
      <c r="H42" s="14"/>
    </row>
    <row r="43" spans="1:9" s="5" customFormat="1" ht="21.2" customHeight="1" x14ac:dyDescent="0.25">
      <c r="A43" s="82"/>
      <c r="B43" s="115" t="s">
        <v>72</v>
      </c>
      <c r="C43" s="82"/>
      <c r="D43" s="164"/>
      <c r="E43" s="82"/>
      <c r="F43" s="131"/>
      <c r="G43" s="19">
        <f>SUM(G17*D43)</f>
        <v>0</v>
      </c>
      <c r="H43" s="14"/>
    </row>
    <row r="44" spans="1:9" s="5" customFormat="1" ht="21.2" customHeight="1" x14ac:dyDescent="0.25">
      <c r="A44" s="82"/>
      <c r="B44" s="123"/>
      <c r="C44" s="82"/>
      <c r="D44" s="82"/>
      <c r="E44" s="82"/>
      <c r="F44" s="131"/>
      <c r="G44" s="132"/>
      <c r="H44" s="14"/>
    </row>
    <row r="45" spans="1:9" s="5" customFormat="1" ht="21.2" customHeight="1" thickBot="1" x14ac:dyDescent="0.3">
      <c r="A45" s="100" t="s">
        <v>25</v>
      </c>
      <c r="B45" s="101" t="s">
        <v>69</v>
      </c>
      <c r="C45" s="100"/>
      <c r="D45" s="183">
        <f>SUM(D46:D47)</f>
        <v>0</v>
      </c>
      <c r="E45" s="183">
        <f>SUM(E46:E47)</f>
        <v>0</v>
      </c>
      <c r="F45" s="183">
        <f>SUM(F46:F47)</f>
        <v>0</v>
      </c>
      <c r="G45" s="102">
        <f>SUM(G46:G47)</f>
        <v>0</v>
      </c>
      <c r="H45" s="14"/>
    </row>
    <row r="46" spans="1:9" s="5" customFormat="1" ht="21.2" customHeight="1" x14ac:dyDescent="0.25">
      <c r="A46" s="17"/>
      <c r="B46" s="81" t="s">
        <v>51</v>
      </c>
      <c r="C46" s="17"/>
      <c r="D46" s="174"/>
      <c r="E46" s="175"/>
      <c r="F46" s="176"/>
      <c r="G46" s="138">
        <f t="shared" ref="G46:G47" si="1">SUM(($G$110*D46)+($G$113*E46)+($G$116*F46))</f>
        <v>0</v>
      </c>
      <c r="H46" s="14"/>
      <c r="I46" s="26"/>
    </row>
    <row r="47" spans="1:9" s="5" customFormat="1" ht="21.2" customHeight="1" x14ac:dyDescent="0.25">
      <c r="A47" s="17"/>
      <c r="B47" s="81" t="s">
        <v>52</v>
      </c>
      <c r="C47" s="17"/>
      <c r="D47" s="177"/>
      <c r="E47" s="178"/>
      <c r="F47" s="179"/>
      <c r="G47" s="139">
        <f t="shared" si="1"/>
        <v>0</v>
      </c>
      <c r="H47" s="14"/>
    </row>
    <row r="48" spans="1:9" s="5" customFormat="1" ht="21.2" customHeight="1" x14ac:dyDescent="0.25">
      <c r="A48" s="17"/>
      <c r="B48" s="81"/>
      <c r="C48" s="17"/>
      <c r="D48" s="17"/>
      <c r="E48" s="17"/>
      <c r="F48" s="95"/>
      <c r="G48" s="24"/>
      <c r="H48" s="14"/>
    </row>
    <row r="49" spans="1:8" s="5" customFormat="1" ht="21.2" customHeight="1" thickBot="1" x14ac:dyDescent="0.3">
      <c r="A49" s="100" t="s">
        <v>26</v>
      </c>
      <c r="B49" s="101" t="s">
        <v>64</v>
      </c>
      <c r="C49" s="100"/>
      <c r="D49" s="133" t="s">
        <v>65</v>
      </c>
      <c r="E49" s="100"/>
      <c r="F49" s="103"/>
      <c r="G49" s="99">
        <f>SUM(G50:G51)</f>
        <v>0</v>
      </c>
      <c r="H49" s="14"/>
    </row>
    <row r="50" spans="1:8" s="5" customFormat="1" ht="21.2" customHeight="1" x14ac:dyDescent="0.25">
      <c r="A50" s="113"/>
      <c r="B50" s="115" t="s">
        <v>74</v>
      </c>
      <c r="C50" s="113"/>
      <c r="D50" s="163"/>
      <c r="E50" s="113"/>
      <c r="F50" s="114"/>
      <c r="G50" s="116">
        <f>SUM(G11+G17)*(D50)</f>
        <v>0</v>
      </c>
      <c r="H50" s="14"/>
    </row>
    <row r="51" spans="1:8" s="5" customFormat="1" ht="21.2" customHeight="1" x14ac:dyDescent="0.25">
      <c r="A51" s="113"/>
      <c r="B51" s="115" t="s">
        <v>73</v>
      </c>
      <c r="C51" s="113"/>
      <c r="D51" s="162"/>
      <c r="E51" s="113"/>
      <c r="F51" s="114"/>
      <c r="G51" s="116">
        <f>SUM(G23+G45)*(D51)</f>
        <v>0</v>
      </c>
      <c r="H51" s="14"/>
    </row>
    <row r="52" spans="1:8" s="5" customFormat="1" ht="21.2" customHeight="1" thickBot="1" x14ac:dyDescent="0.3">
      <c r="A52" s="17"/>
      <c r="B52" s="81"/>
      <c r="C52" s="17"/>
      <c r="D52" s="17"/>
      <c r="E52" s="17"/>
      <c r="F52" s="95"/>
      <c r="G52" s="24"/>
      <c r="H52" s="14"/>
    </row>
    <row r="53" spans="1:8" s="5" customFormat="1" ht="24" customHeight="1" thickTop="1" x14ac:dyDescent="0.4">
      <c r="A53" s="105"/>
      <c r="B53" s="117" t="s">
        <v>81</v>
      </c>
      <c r="C53" s="106"/>
      <c r="D53" s="106"/>
      <c r="E53" s="106"/>
      <c r="F53" s="107"/>
      <c r="G53" s="120">
        <f>SUM(G11+G17+G23+G41+G45+G49)</f>
        <v>0</v>
      </c>
      <c r="H53" s="14"/>
    </row>
    <row r="54" spans="1:8" s="4" customFormat="1" ht="21.75" thickBot="1" x14ac:dyDescent="0.45">
      <c r="A54" s="108"/>
      <c r="B54" s="118" t="s">
        <v>79</v>
      </c>
      <c r="C54" s="109"/>
      <c r="D54" s="109"/>
      <c r="E54" s="109"/>
      <c r="F54" s="110"/>
      <c r="G54" s="122">
        <f>SUM(G11+G17+G41+G50)</f>
        <v>0</v>
      </c>
      <c r="H54" s="28"/>
    </row>
    <row r="55" spans="1:8" s="4" customFormat="1" ht="21.75" thickTop="1" x14ac:dyDescent="0.4">
      <c r="A55" s="113"/>
      <c r="B55" s="184"/>
      <c r="C55" s="185"/>
      <c r="D55" s="185"/>
      <c r="E55" s="185"/>
      <c r="F55" s="186"/>
      <c r="G55" s="187"/>
      <c r="H55" s="28"/>
    </row>
    <row r="56" spans="1:8" s="4" customFormat="1" ht="18" thickBot="1" x14ac:dyDescent="0.4">
      <c r="A56" s="8" t="s">
        <v>3</v>
      </c>
      <c r="B56" s="9" t="s">
        <v>4</v>
      </c>
      <c r="C56" s="10"/>
      <c r="D56" s="111" t="s">
        <v>58</v>
      </c>
      <c r="E56" s="111" t="s">
        <v>59</v>
      </c>
      <c r="F56" s="111" t="s">
        <v>60</v>
      </c>
      <c r="G56" s="11" t="s">
        <v>8</v>
      </c>
      <c r="H56" s="28"/>
    </row>
    <row r="57" spans="1:8" ht="21.75" thickBot="1" x14ac:dyDescent="0.4">
      <c r="A57" s="37" t="s">
        <v>5</v>
      </c>
      <c r="B57" s="41" t="s">
        <v>11</v>
      </c>
      <c r="C57" s="10"/>
      <c r="D57" s="10"/>
      <c r="E57" s="10"/>
      <c r="F57" s="13"/>
      <c r="G57" s="137" t="s">
        <v>19</v>
      </c>
      <c r="H57" s="3"/>
    </row>
    <row r="58" spans="1:8" ht="21.2" customHeight="1" x14ac:dyDescent="0.35">
      <c r="A58" s="43"/>
      <c r="B58" s="44"/>
      <c r="C58" s="45"/>
      <c r="D58" s="45"/>
      <c r="E58" s="45"/>
      <c r="F58" s="46"/>
      <c r="G58" s="47"/>
      <c r="H58" s="3"/>
    </row>
    <row r="59" spans="1:8" s="5" customFormat="1" ht="21.2" customHeight="1" thickBot="1" x14ac:dyDescent="0.3">
      <c r="A59" s="100" t="s">
        <v>6</v>
      </c>
      <c r="B59" s="104" t="s">
        <v>10</v>
      </c>
      <c r="C59" s="100"/>
      <c r="D59" s="100"/>
      <c r="E59" s="100"/>
      <c r="F59" s="103"/>
      <c r="G59" s="99">
        <f>SUM(G60:G63)</f>
        <v>0</v>
      </c>
      <c r="H59" s="14"/>
    </row>
    <row r="60" spans="1:8" s="5" customFormat="1" ht="21.2" customHeight="1" x14ac:dyDescent="0.25">
      <c r="A60" s="17"/>
      <c r="B60" s="81" t="s">
        <v>28</v>
      </c>
      <c r="C60" s="17"/>
      <c r="D60" s="17"/>
      <c r="E60" s="17"/>
      <c r="F60" s="18"/>
      <c r="G60" s="173"/>
      <c r="H60" s="14"/>
    </row>
    <row r="61" spans="1:8" s="5" customFormat="1" ht="21.2" customHeight="1" x14ac:dyDescent="0.25">
      <c r="A61" s="17"/>
      <c r="B61" s="81" t="s">
        <v>29</v>
      </c>
      <c r="C61" s="17"/>
      <c r="D61" s="17"/>
      <c r="E61" s="17"/>
      <c r="F61" s="18"/>
      <c r="G61" s="171"/>
      <c r="H61" s="14"/>
    </row>
    <row r="62" spans="1:8" s="5" customFormat="1" ht="21.2" customHeight="1" x14ac:dyDescent="0.25">
      <c r="A62" s="17"/>
      <c r="B62" s="81" t="s">
        <v>30</v>
      </c>
      <c r="C62" s="17"/>
      <c r="D62" s="17"/>
      <c r="E62" s="17"/>
      <c r="F62" s="18"/>
      <c r="G62" s="172"/>
      <c r="H62" s="14"/>
    </row>
    <row r="63" spans="1:8" s="5" customFormat="1" ht="21.2" customHeight="1" x14ac:dyDescent="0.25">
      <c r="A63" s="17"/>
      <c r="B63" s="81" t="s">
        <v>31</v>
      </c>
      <c r="C63" s="17"/>
      <c r="D63" s="17"/>
      <c r="E63" s="17"/>
      <c r="F63" s="18"/>
      <c r="G63" s="172"/>
      <c r="H63" s="14"/>
    </row>
    <row r="64" spans="1:8" s="5" customFormat="1" ht="21.2" customHeight="1" x14ac:dyDescent="0.25">
      <c r="A64" s="17"/>
      <c r="B64" s="81"/>
      <c r="C64" s="17"/>
      <c r="D64" s="17"/>
      <c r="E64" s="17"/>
      <c r="F64" s="18"/>
      <c r="G64" s="19"/>
      <c r="H64" s="14"/>
    </row>
    <row r="65" spans="1:8" s="5" customFormat="1" ht="21.2" customHeight="1" thickBot="1" x14ac:dyDescent="0.3">
      <c r="A65" s="100" t="s">
        <v>7</v>
      </c>
      <c r="B65" s="101" t="s">
        <v>12</v>
      </c>
      <c r="C65" s="100"/>
      <c r="D65" s="100"/>
      <c r="E65" s="100"/>
      <c r="F65" s="103"/>
      <c r="G65" s="99">
        <f>SUM(G66:G69)</f>
        <v>0</v>
      </c>
      <c r="H65" s="14"/>
    </row>
    <row r="66" spans="1:8" s="5" customFormat="1" ht="21.2" customHeight="1" x14ac:dyDescent="0.25">
      <c r="A66" s="15"/>
      <c r="B66" s="16" t="s">
        <v>32</v>
      </c>
      <c r="C66" s="17"/>
      <c r="D66" s="17"/>
      <c r="E66" s="17"/>
      <c r="F66" s="18"/>
      <c r="G66" s="171"/>
      <c r="H66" s="14"/>
    </row>
    <row r="67" spans="1:8" s="5" customFormat="1" ht="21.2" customHeight="1" x14ac:dyDescent="0.25">
      <c r="A67" s="15"/>
      <c r="B67" s="16" t="s">
        <v>33</v>
      </c>
      <c r="C67" s="17"/>
      <c r="D67" s="17"/>
      <c r="E67" s="17"/>
      <c r="F67" s="18"/>
      <c r="G67" s="172"/>
      <c r="H67" s="14"/>
    </row>
    <row r="68" spans="1:8" s="4" customFormat="1" ht="21.2" customHeight="1" x14ac:dyDescent="0.35">
      <c r="A68" s="15"/>
      <c r="B68" s="16" t="s">
        <v>35</v>
      </c>
      <c r="C68" s="17"/>
      <c r="D68" s="17"/>
      <c r="E68" s="17"/>
      <c r="F68" s="18"/>
      <c r="G68" s="172"/>
      <c r="H68" s="28"/>
    </row>
    <row r="69" spans="1:8" s="4" customFormat="1" ht="21.2" customHeight="1" x14ac:dyDescent="0.35">
      <c r="A69" s="15"/>
      <c r="B69" s="16" t="s">
        <v>34</v>
      </c>
      <c r="C69" s="17"/>
      <c r="D69" s="17"/>
      <c r="E69" s="17"/>
      <c r="F69" s="18"/>
      <c r="G69" s="171"/>
      <c r="H69" s="28"/>
    </row>
    <row r="70" spans="1:8" ht="21.2" customHeight="1" x14ac:dyDescent="0.35">
      <c r="A70" s="15"/>
      <c r="B70" s="16"/>
      <c r="C70" s="17"/>
      <c r="D70" s="17"/>
      <c r="E70" s="17"/>
      <c r="F70" s="18"/>
      <c r="G70" s="98"/>
      <c r="H70" s="29"/>
    </row>
    <row r="71" spans="1:8" s="31" customFormat="1" ht="21.2" customHeight="1" thickBot="1" x14ac:dyDescent="0.4">
      <c r="A71" s="100" t="s">
        <v>23</v>
      </c>
      <c r="B71" s="101" t="s">
        <v>49</v>
      </c>
      <c r="C71" s="100"/>
      <c r="D71" s="136">
        <f>SUM(D72:D86)</f>
        <v>0</v>
      </c>
      <c r="E71" s="136">
        <f>SUM(E72:E86)</f>
        <v>0</v>
      </c>
      <c r="F71" s="136">
        <f>SUM(F72:F86)</f>
        <v>0</v>
      </c>
      <c r="G71" s="102">
        <f>SUM(G72:G86)</f>
        <v>0</v>
      </c>
      <c r="H71" s="30"/>
    </row>
    <row r="72" spans="1:8" ht="21.2" customHeight="1" x14ac:dyDescent="0.35">
      <c r="A72" s="15"/>
      <c r="B72" s="16" t="s">
        <v>36</v>
      </c>
      <c r="C72" s="17"/>
      <c r="D72" s="165"/>
      <c r="E72" s="166"/>
      <c r="F72" s="167"/>
      <c r="G72" s="138">
        <f>SUM(($G$110*D72)+($G$113*E72)+($G$116*F72))</f>
        <v>0</v>
      </c>
    </row>
    <row r="73" spans="1:8" ht="21.2" customHeight="1" x14ac:dyDescent="0.35">
      <c r="A73" s="15"/>
      <c r="B73" s="16" t="s">
        <v>37</v>
      </c>
      <c r="C73" s="17"/>
      <c r="D73" s="168"/>
      <c r="E73" s="169"/>
      <c r="F73" s="170"/>
      <c r="G73" s="139">
        <f>SUM(($G$110*D73)+($G$113*E73)+($G$116*F73))</f>
        <v>0</v>
      </c>
    </row>
    <row r="74" spans="1:8" ht="21.2" customHeight="1" x14ac:dyDescent="0.35">
      <c r="A74" s="15"/>
      <c r="B74" s="16" t="s">
        <v>38</v>
      </c>
      <c r="C74" s="17"/>
      <c r="D74" s="168"/>
      <c r="E74" s="169"/>
      <c r="F74" s="170"/>
      <c r="G74" s="139">
        <f t="shared" ref="G74:G86" si="2">SUM(($G$110*D74)+($G$113*E74)+($G$116*F74))</f>
        <v>0</v>
      </c>
    </row>
    <row r="75" spans="1:8" ht="21.2" customHeight="1" x14ac:dyDescent="0.35">
      <c r="A75" s="15"/>
      <c r="B75" s="16" t="s">
        <v>39</v>
      </c>
      <c r="C75" s="17"/>
      <c r="D75" s="168"/>
      <c r="E75" s="169"/>
      <c r="F75" s="170"/>
      <c r="G75" s="139">
        <f t="shared" si="2"/>
        <v>0</v>
      </c>
    </row>
    <row r="76" spans="1:8" ht="21.2" customHeight="1" x14ac:dyDescent="0.35">
      <c r="A76" s="15"/>
      <c r="B76" s="16" t="s">
        <v>63</v>
      </c>
      <c r="C76" s="17"/>
      <c r="D76" s="168"/>
      <c r="E76" s="169"/>
      <c r="F76" s="170"/>
      <c r="G76" s="139">
        <f t="shared" si="2"/>
        <v>0</v>
      </c>
    </row>
    <row r="77" spans="1:8" ht="21.2" customHeight="1" x14ac:dyDescent="0.35">
      <c r="A77" s="15"/>
      <c r="B77" s="16" t="s">
        <v>40</v>
      </c>
      <c r="C77" s="17"/>
      <c r="D77" s="168"/>
      <c r="E77" s="169"/>
      <c r="F77" s="170"/>
      <c r="G77" s="139">
        <f t="shared" si="2"/>
        <v>0</v>
      </c>
    </row>
    <row r="78" spans="1:8" ht="21.2" customHeight="1" x14ac:dyDescent="0.35">
      <c r="A78" s="15"/>
      <c r="B78" s="16" t="s">
        <v>41</v>
      </c>
      <c r="C78" s="17"/>
      <c r="D78" s="168"/>
      <c r="E78" s="169"/>
      <c r="F78" s="170"/>
      <c r="G78" s="139">
        <f t="shared" si="2"/>
        <v>0</v>
      </c>
    </row>
    <row r="79" spans="1:8" ht="21.2" customHeight="1" x14ac:dyDescent="0.35">
      <c r="A79" s="15"/>
      <c r="B79" s="16" t="s">
        <v>42</v>
      </c>
      <c r="C79" s="17"/>
      <c r="D79" s="168"/>
      <c r="E79" s="169"/>
      <c r="F79" s="170"/>
      <c r="G79" s="139">
        <f t="shared" si="2"/>
        <v>0</v>
      </c>
    </row>
    <row r="80" spans="1:8" ht="21.2" customHeight="1" x14ac:dyDescent="0.35">
      <c r="A80" s="15"/>
      <c r="B80" s="16" t="s">
        <v>43</v>
      </c>
      <c r="C80" s="17"/>
      <c r="D80" s="168"/>
      <c r="E80" s="169"/>
      <c r="F80" s="170"/>
      <c r="G80" s="139">
        <f t="shared" si="2"/>
        <v>0</v>
      </c>
    </row>
    <row r="81" spans="1:7" ht="21.2" customHeight="1" x14ac:dyDescent="0.35">
      <c r="A81" s="15"/>
      <c r="B81" s="16" t="s">
        <v>44</v>
      </c>
      <c r="C81" s="17"/>
      <c r="D81" s="168"/>
      <c r="E81" s="169"/>
      <c r="F81" s="170"/>
      <c r="G81" s="139">
        <f t="shared" si="2"/>
        <v>0</v>
      </c>
    </row>
    <row r="82" spans="1:7" ht="21.2" customHeight="1" x14ac:dyDescent="0.35">
      <c r="A82" s="15"/>
      <c r="B82" s="16" t="s">
        <v>45</v>
      </c>
      <c r="C82" s="17"/>
      <c r="D82" s="168"/>
      <c r="E82" s="169"/>
      <c r="F82" s="170"/>
      <c r="G82" s="139">
        <f t="shared" si="2"/>
        <v>0</v>
      </c>
    </row>
    <row r="83" spans="1:7" ht="21.2" customHeight="1" x14ac:dyDescent="0.35">
      <c r="A83" s="15"/>
      <c r="B83" s="16" t="s">
        <v>46</v>
      </c>
      <c r="C83" s="17"/>
      <c r="D83" s="168"/>
      <c r="E83" s="169"/>
      <c r="F83" s="170"/>
      <c r="G83" s="139">
        <f t="shared" si="2"/>
        <v>0</v>
      </c>
    </row>
    <row r="84" spans="1:7" ht="21.2" customHeight="1" x14ac:dyDescent="0.35">
      <c r="A84" s="15"/>
      <c r="B84" s="16" t="s">
        <v>47</v>
      </c>
      <c r="C84" s="17"/>
      <c r="D84" s="168"/>
      <c r="E84" s="169"/>
      <c r="F84" s="170"/>
      <c r="G84" s="139">
        <f t="shared" si="2"/>
        <v>0</v>
      </c>
    </row>
    <row r="85" spans="1:7" ht="21.2" customHeight="1" x14ac:dyDescent="0.35">
      <c r="A85" s="15"/>
      <c r="B85" s="16" t="s">
        <v>48</v>
      </c>
      <c r="C85" s="17"/>
      <c r="D85" s="168"/>
      <c r="E85" s="169"/>
      <c r="F85" s="170"/>
      <c r="G85" s="139">
        <f t="shared" si="2"/>
        <v>0</v>
      </c>
    </row>
    <row r="86" spans="1:7" ht="21.2" customHeight="1" x14ac:dyDescent="0.35">
      <c r="A86" s="15"/>
      <c r="B86" s="16" t="s">
        <v>50</v>
      </c>
      <c r="C86" s="17"/>
      <c r="D86" s="168"/>
      <c r="E86" s="169"/>
      <c r="F86" s="170"/>
      <c r="G86" s="139">
        <f t="shared" si="2"/>
        <v>0</v>
      </c>
    </row>
    <row r="87" spans="1:7" ht="21.2" customHeight="1" x14ac:dyDescent="0.35">
      <c r="A87" s="15"/>
      <c r="B87" s="16"/>
      <c r="C87" s="17"/>
      <c r="D87" s="17"/>
      <c r="E87" s="17"/>
      <c r="F87" s="23"/>
      <c r="G87" s="24"/>
    </row>
    <row r="88" spans="1:7" ht="21.2" customHeight="1" x14ac:dyDescent="0.35">
      <c r="A88" s="15"/>
      <c r="B88" s="16"/>
      <c r="C88" s="17"/>
      <c r="D88" s="17"/>
      <c r="E88" s="17"/>
      <c r="F88" s="25"/>
      <c r="G88" s="24"/>
    </row>
    <row r="89" spans="1:7" ht="21.2" customHeight="1" thickBot="1" x14ac:dyDescent="0.4">
      <c r="A89" s="100" t="s">
        <v>27</v>
      </c>
      <c r="B89" s="101" t="s">
        <v>57</v>
      </c>
      <c r="C89" s="100"/>
      <c r="D89" s="133" t="s">
        <v>65</v>
      </c>
      <c r="E89" s="100"/>
      <c r="F89" s="103"/>
      <c r="G89" s="99">
        <f>SUM(G65+G59)*20%</f>
        <v>0</v>
      </c>
    </row>
    <row r="90" spans="1:7" ht="21.2" customHeight="1" x14ac:dyDescent="0.35">
      <c r="B90" s="115" t="s">
        <v>75</v>
      </c>
      <c r="C90" s="97"/>
      <c r="D90" s="163"/>
      <c r="E90" s="97"/>
      <c r="F90" s="130"/>
      <c r="G90" s="134">
        <f>SUM(G59*D90)</f>
        <v>0</v>
      </c>
    </row>
    <row r="91" spans="1:7" ht="21.2" customHeight="1" x14ac:dyDescent="0.35">
      <c r="B91" s="115" t="s">
        <v>76</v>
      </c>
      <c r="C91" s="82"/>
      <c r="D91" s="164"/>
      <c r="E91" s="82"/>
      <c r="F91" s="131"/>
      <c r="G91" s="19">
        <f>SUM(G65*D91)</f>
        <v>0</v>
      </c>
    </row>
    <row r="92" spans="1:7" ht="21.2" customHeight="1" x14ac:dyDescent="0.35">
      <c r="B92" s="81"/>
      <c r="C92" s="17"/>
      <c r="D92" s="17"/>
      <c r="E92" s="17"/>
      <c r="F92" s="23"/>
      <c r="G92" s="24"/>
    </row>
    <row r="93" spans="1:7" ht="21.2" customHeight="1" thickBot="1" x14ac:dyDescent="0.4">
      <c r="A93" s="100" t="s">
        <v>68</v>
      </c>
      <c r="B93" s="101" t="s">
        <v>64</v>
      </c>
      <c r="C93" s="100"/>
      <c r="D93" s="133" t="s">
        <v>65</v>
      </c>
      <c r="E93" s="100"/>
      <c r="F93" s="103"/>
      <c r="G93" s="99">
        <f>SUM(G94:G95)</f>
        <v>0</v>
      </c>
    </row>
    <row r="94" spans="1:7" ht="21.2" customHeight="1" x14ac:dyDescent="0.35">
      <c r="A94" s="113"/>
      <c r="B94" s="115" t="s">
        <v>77</v>
      </c>
      <c r="C94" s="113"/>
      <c r="D94" s="163"/>
      <c r="E94" s="113"/>
      <c r="F94" s="114"/>
      <c r="G94" s="116">
        <f>SUM(G59+G65)*D94</f>
        <v>0</v>
      </c>
    </row>
    <row r="95" spans="1:7" ht="21.2" customHeight="1" x14ac:dyDescent="0.35">
      <c r="A95" s="113"/>
      <c r="B95" s="115" t="s">
        <v>78</v>
      </c>
      <c r="C95" s="113"/>
      <c r="D95" s="162"/>
      <c r="E95" s="113"/>
      <c r="F95" s="114"/>
      <c r="G95" s="116">
        <f>SUM(G71*D95)</f>
        <v>0</v>
      </c>
    </row>
    <row r="96" spans="1:7" ht="21.2" customHeight="1" thickBot="1" x14ac:dyDescent="0.4">
      <c r="A96" s="27"/>
      <c r="B96" s="53"/>
      <c r="C96" s="27"/>
      <c r="D96" s="27"/>
      <c r="E96" s="27"/>
      <c r="F96" s="83"/>
      <c r="G96" s="42"/>
    </row>
    <row r="97" spans="1:7" ht="18.75" thickTop="1" x14ac:dyDescent="0.35">
      <c r="A97" s="105"/>
      <c r="B97" s="117" t="s">
        <v>80</v>
      </c>
      <c r="C97" s="119"/>
      <c r="D97" s="119"/>
      <c r="E97" s="119"/>
      <c r="F97" s="120"/>
      <c r="G97" s="120">
        <f>SUM(G59+G65+G71+G89+G93)</f>
        <v>0</v>
      </c>
    </row>
    <row r="98" spans="1:7" ht="18.75" thickBot="1" x14ac:dyDescent="0.4">
      <c r="A98" s="108"/>
      <c r="B98" s="118" t="s">
        <v>82</v>
      </c>
      <c r="C98" s="121"/>
      <c r="D98" s="121"/>
      <c r="E98" s="121"/>
      <c r="F98" s="122"/>
      <c r="G98" s="122">
        <f>SUM(G59+G65+G89+G93)</f>
        <v>0</v>
      </c>
    </row>
    <row r="99" spans="1:7" ht="18" thickTop="1" x14ac:dyDescent="0.35">
      <c r="A99" s="82"/>
      <c r="B99" s="85"/>
      <c r="C99" s="86"/>
      <c r="D99" s="86"/>
      <c r="E99" s="86"/>
      <c r="F99" s="87"/>
      <c r="G99" s="87"/>
    </row>
    <row r="100" spans="1:7" ht="18" thickBot="1" x14ac:dyDescent="0.4">
      <c r="A100" s="17"/>
      <c r="B100" s="84"/>
      <c r="C100" s="68"/>
      <c r="D100" s="68"/>
      <c r="E100" s="68"/>
      <c r="F100" s="69"/>
      <c r="G100" s="68"/>
    </row>
    <row r="101" spans="1:7" ht="18" customHeight="1" thickTop="1" x14ac:dyDescent="0.35">
      <c r="A101" s="56"/>
      <c r="B101" s="127" t="s">
        <v>53</v>
      </c>
      <c r="C101" s="57"/>
      <c r="D101" s="57"/>
      <c r="E101" s="57"/>
      <c r="F101" s="58" t="s">
        <v>13</v>
      </c>
      <c r="G101" s="59">
        <f>SUM(G54+G98)</f>
        <v>0</v>
      </c>
    </row>
    <row r="102" spans="1:7" x14ac:dyDescent="0.35">
      <c r="A102" s="60"/>
      <c r="B102" s="128"/>
      <c r="C102" s="61"/>
      <c r="D102" s="61"/>
      <c r="E102" s="61" t="s">
        <v>84</v>
      </c>
      <c r="F102" s="112">
        <v>0.19</v>
      </c>
      <c r="G102" s="62">
        <f>G101*0.19</f>
        <v>0</v>
      </c>
    </row>
    <row r="103" spans="1:7" ht="18" thickBot="1" x14ac:dyDescent="0.4">
      <c r="A103" s="63"/>
      <c r="B103" s="129"/>
      <c r="C103" s="64"/>
      <c r="D103" s="64"/>
      <c r="E103" s="64"/>
      <c r="F103" s="65" t="s">
        <v>14</v>
      </c>
      <c r="G103" s="66">
        <f>G101+G102</f>
        <v>0</v>
      </c>
    </row>
    <row r="104" spans="1:7" ht="18.75" thickTop="1" thickBot="1" x14ac:dyDescent="0.4">
      <c r="A104" s="17"/>
      <c r="B104" s="67"/>
      <c r="C104" s="68"/>
      <c r="D104" s="68"/>
      <c r="E104" s="68"/>
      <c r="F104" s="69"/>
      <c r="G104" s="70"/>
    </row>
    <row r="105" spans="1:7" ht="18" customHeight="1" thickTop="1" x14ac:dyDescent="0.35">
      <c r="A105" s="71"/>
      <c r="B105" s="127" t="s">
        <v>54</v>
      </c>
      <c r="C105" s="72"/>
      <c r="D105" s="72"/>
      <c r="E105" s="72"/>
      <c r="F105" s="58" t="s">
        <v>13</v>
      </c>
      <c r="G105" s="59">
        <f>SUM(G97+G53)</f>
        <v>0</v>
      </c>
    </row>
    <row r="106" spans="1:7" x14ac:dyDescent="0.35">
      <c r="A106" s="60"/>
      <c r="B106" s="128"/>
      <c r="C106" s="68"/>
      <c r="D106" s="68"/>
      <c r="E106" s="68" t="s">
        <v>84</v>
      </c>
      <c r="F106" s="112">
        <v>0.19</v>
      </c>
      <c r="G106" s="62">
        <f>G105*0.19</f>
        <v>0</v>
      </c>
    </row>
    <row r="107" spans="1:7" ht="18" thickBot="1" x14ac:dyDescent="0.4">
      <c r="A107" s="63"/>
      <c r="B107" s="129"/>
      <c r="C107" s="73"/>
      <c r="D107" s="73"/>
      <c r="E107" s="73"/>
      <c r="F107" s="65" t="s">
        <v>14</v>
      </c>
      <c r="G107" s="66">
        <f>G105+G106</f>
        <v>0</v>
      </c>
    </row>
    <row r="108" spans="1:7" ht="18.75" thickTop="1" thickBot="1" x14ac:dyDescent="0.4">
      <c r="A108" s="74"/>
      <c r="B108" s="75"/>
      <c r="C108" s="76"/>
      <c r="D108" s="76"/>
      <c r="E108" s="76"/>
      <c r="F108" s="77"/>
      <c r="G108" s="78"/>
    </row>
    <row r="109" spans="1:7" ht="21.75" thickBot="1" x14ac:dyDescent="0.4">
      <c r="A109" s="41" t="s">
        <v>55</v>
      </c>
      <c r="B109" s="41" t="s">
        <v>15</v>
      </c>
      <c r="C109" s="10"/>
      <c r="D109" s="10"/>
      <c r="E109" s="10"/>
      <c r="F109" s="13"/>
      <c r="G109" s="10"/>
    </row>
    <row r="110" spans="1:7" x14ac:dyDescent="0.35">
      <c r="A110" s="92"/>
      <c r="B110" s="124" t="s">
        <v>21</v>
      </c>
      <c r="C110" s="45"/>
      <c r="D110" s="45"/>
      <c r="E110" s="90"/>
      <c r="F110" s="54" t="s">
        <v>13</v>
      </c>
      <c r="G110" s="135"/>
    </row>
    <row r="111" spans="1:7" x14ac:dyDescent="0.35">
      <c r="A111" s="93"/>
      <c r="B111" s="125"/>
      <c r="C111" s="68"/>
      <c r="D111" s="68"/>
      <c r="E111" s="90"/>
      <c r="F111" s="32" t="s">
        <v>18</v>
      </c>
      <c r="G111" s="33">
        <f>G110*0.19</f>
        <v>0</v>
      </c>
    </row>
    <row r="112" spans="1:7" ht="18" thickBot="1" x14ac:dyDescent="0.4">
      <c r="A112" s="94"/>
      <c r="B112" s="126"/>
      <c r="C112" s="10"/>
      <c r="D112" s="10"/>
      <c r="E112" s="91"/>
      <c r="F112" s="34" t="s">
        <v>14</v>
      </c>
      <c r="G112" s="88">
        <f>G110+G111</f>
        <v>0</v>
      </c>
    </row>
    <row r="113" spans="1:8" x14ac:dyDescent="0.35">
      <c r="A113" s="92"/>
      <c r="B113" s="124" t="s">
        <v>16</v>
      </c>
      <c r="C113" s="45"/>
      <c r="D113" s="45"/>
      <c r="E113" s="89"/>
      <c r="F113" s="35" t="s">
        <v>13</v>
      </c>
      <c r="G113" s="135"/>
    </row>
    <row r="114" spans="1:8" x14ac:dyDescent="0.35">
      <c r="A114" s="93"/>
      <c r="B114" s="125"/>
      <c r="C114" s="68"/>
      <c r="D114" s="68"/>
      <c r="E114" s="90"/>
      <c r="F114" s="32" t="s">
        <v>18</v>
      </c>
      <c r="G114" s="33">
        <f>G113*0.19</f>
        <v>0</v>
      </c>
    </row>
    <row r="115" spans="1:8" ht="18" thickBot="1" x14ac:dyDescent="0.4">
      <c r="A115" s="94"/>
      <c r="B115" s="126"/>
      <c r="C115" s="10"/>
      <c r="D115" s="10"/>
      <c r="E115" s="91"/>
      <c r="F115" s="34" t="s">
        <v>14</v>
      </c>
      <c r="G115" s="88">
        <f>G113+G114</f>
        <v>0</v>
      </c>
    </row>
    <row r="116" spans="1:8" x14ac:dyDescent="0.35">
      <c r="A116" s="92"/>
      <c r="B116" s="124" t="s">
        <v>17</v>
      </c>
      <c r="C116" s="45"/>
      <c r="D116" s="45"/>
      <c r="E116" s="89"/>
      <c r="F116" s="35" t="s">
        <v>13</v>
      </c>
      <c r="G116" s="135"/>
    </row>
    <row r="117" spans="1:8" x14ac:dyDescent="0.35">
      <c r="A117" s="93"/>
      <c r="B117" s="125"/>
      <c r="C117" s="68"/>
      <c r="D117" s="68"/>
      <c r="E117" s="90"/>
      <c r="F117" s="32" t="s">
        <v>18</v>
      </c>
      <c r="G117" s="33">
        <f>G116*0.19</f>
        <v>0</v>
      </c>
    </row>
    <row r="118" spans="1:8" ht="18" thickBot="1" x14ac:dyDescent="0.4">
      <c r="A118" s="94"/>
      <c r="B118" s="126"/>
      <c r="C118" s="10"/>
      <c r="D118" s="10"/>
      <c r="E118" s="91"/>
      <c r="F118" s="34" t="s">
        <v>14</v>
      </c>
      <c r="G118" s="88">
        <f>G116+G117</f>
        <v>0</v>
      </c>
    </row>
    <row r="121" spans="1:8" x14ac:dyDescent="0.35">
      <c r="A121" s="153"/>
      <c r="B121" s="153"/>
      <c r="C121" s="153"/>
      <c r="D121" s="153"/>
      <c r="E121" s="153"/>
      <c r="F121" s="153"/>
      <c r="G121" s="153"/>
      <c r="H121" s="153"/>
    </row>
    <row r="122" spans="1:8" x14ac:dyDescent="0.35">
      <c r="A122" s="161" t="s">
        <v>90</v>
      </c>
      <c r="B122" s="161"/>
      <c r="C122" s="161"/>
      <c r="D122" s="161"/>
      <c r="E122" s="161"/>
      <c r="F122" s="161"/>
      <c r="G122" s="161"/>
      <c r="H122" s="153"/>
    </row>
    <row r="123" spans="1:8" x14ac:dyDescent="0.35">
      <c r="A123" s="149"/>
      <c r="B123" s="144"/>
      <c r="C123" s="144"/>
      <c r="D123" s="144"/>
      <c r="E123" s="144"/>
      <c r="F123" s="144"/>
      <c r="G123" s="144"/>
      <c r="H123" s="153"/>
    </row>
    <row r="124" spans="1:8" x14ac:dyDescent="0.35">
      <c r="A124" s="188" t="s">
        <v>94</v>
      </c>
      <c r="B124" s="154"/>
      <c r="C124" s="155"/>
      <c r="D124" s="156"/>
      <c r="E124" s="156"/>
      <c r="F124" s="156"/>
      <c r="G124" s="157"/>
      <c r="H124" s="153"/>
    </row>
    <row r="125" spans="1:8" x14ac:dyDescent="0.35">
      <c r="A125" s="188" t="s">
        <v>91</v>
      </c>
      <c r="B125" s="154"/>
      <c r="C125" s="158"/>
      <c r="D125" s="159"/>
      <c r="E125" s="159"/>
      <c r="F125" s="159"/>
      <c r="G125" s="160"/>
      <c r="H125" s="153"/>
    </row>
    <row r="126" spans="1:8" x14ac:dyDescent="0.35">
      <c r="A126" s="188" t="s">
        <v>92</v>
      </c>
      <c r="B126" s="154"/>
      <c r="C126" s="158"/>
      <c r="D126" s="159"/>
      <c r="E126" s="159"/>
      <c r="F126" s="159"/>
      <c r="G126" s="160"/>
      <c r="H126" s="153"/>
    </row>
    <row r="127" spans="1:8" x14ac:dyDescent="0.35">
      <c r="A127" s="188" t="s">
        <v>93</v>
      </c>
      <c r="B127" s="154"/>
      <c r="C127" s="158"/>
      <c r="D127" s="159"/>
      <c r="E127" s="159"/>
      <c r="F127" s="159"/>
      <c r="G127" s="160"/>
    </row>
    <row r="130" spans="1:8" x14ac:dyDescent="0.35">
      <c r="A130" s="161" t="s">
        <v>85</v>
      </c>
      <c r="B130" s="161"/>
      <c r="C130" s="161"/>
      <c r="D130" s="161"/>
      <c r="E130" s="161"/>
      <c r="F130" s="161"/>
      <c r="G130" s="161"/>
      <c r="H130" s="144"/>
    </row>
    <row r="131" spans="1:8" x14ac:dyDescent="0.35">
      <c r="A131" s="189" t="s">
        <v>86</v>
      </c>
      <c r="B131" s="190"/>
      <c r="C131" s="190"/>
      <c r="D131" s="190"/>
      <c r="E131" s="190"/>
      <c r="F131" s="190"/>
      <c r="G131" s="190"/>
      <c r="H131" s="190"/>
    </row>
    <row r="132" spans="1:8" x14ac:dyDescent="0.35">
      <c r="A132" s="146"/>
      <c r="B132" s="147"/>
      <c r="C132" s="148"/>
      <c r="D132" s="148"/>
      <c r="E132" s="148"/>
      <c r="F132" s="148"/>
      <c r="G132" s="148"/>
      <c r="H132" s="144"/>
    </row>
    <row r="133" spans="1:8" x14ac:dyDescent="0.35">
      <c r="A133" s="144"/>
      <c r="B133" s="144"/>
      <c r="C133" s="143"/>
      <c r="D133" s="149"/>
      <c r="E133" s="150"/>
      <c r="F133" s="150"/>
      <c r="G133" s="145"/>
      <c r="H133" s="144"/>
    </row>
    <row r="134" spans="1:8" x14ac:dyDescent="0.35">
      <c r="A134" s="151"/>
      <c r="B134" s="152"/>
      <c r="C134" s="152"/>
      <c r="D134" s="149"/>
      <c r="E134" s="151"/>
      <c r="F134" s="151"/>
      <c r="G134" s="152"/>
      <c r="H134" s="152"/>
    </row>
    <row r="135" spans="1:8" x14ac:dyDescent="0.35">
      <c r="A135" s="191" t="s">
        <v>87</v>
      </c>
      <c r="B135" s="144"/>
      <c r="C135" s="144"/>
      <c r="D135" s="149"/>
      <c r="E135" s="192" t="s">
        <v>88</v>
      </c>
      <c r="F135" s="149"/>
      <c r="G135" s="193" t="s">
        <v>89</v>
      </c>
      <c r="H135" s="144"/>
    </row>
  </sheetData>
  <mergeCells count="15">
    <mergeCell ref="C126:G126"/>
    <mergeCell ref="C127:G127"/>
    <mergeCell ref="A131:H131"/>
    <mergeCell ref="A134:C134"/>
    <mergeCell ref="E134:H134"/>
    <mergeCell ref="A130:G130"/>
    <mergeCell ref="C124:G124"/>
    <mergeCell ref="C125:G125"/>
    <mergeCell ref="A122:G122"/>
    <mergeCell ref="B116:B118"/>
    <mergeCell ref="B101:B103"/>
    <mergeCell ref="B105:B107"/>
    <mergeCell ref="B110:B112"/>
    <mergeCell ref="B113:B115"/>
    <mergeCell ref="B5:B6"/>
  </mergeCells>
  <pageMargins left="0.70866141732283472" right="0.70866141732283472" top="0.78740157480314965" bottom="0.78740157480314965" header="0.31496062992125984" footer="0.31496062992125984"/>
  <pageSetup paperSize="9" scale="53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Preisblatt Kostenschätzung</vt:lpstr>
      <vt:lpstr>Brutto</vt:lpstr>
      <vt:lpstr>Netto</vt:lpstr>
      <vt:lpstr>Ust</vt:lpstr>
    </vt:vector>
  </TitlesOfParts>
  <Company>Stadt Köln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Hildebrandt</dc:creator>
  <cp:lastModifiedBy>Freitag, Heyden</cp:lastModifiedBy>
  <cp:lastPrinted>2024-02-15T11:59:43Z</cp:lastPrinted>
  <dcterms:created xsi:type="dcterms:W3CDTF">2022-09-20T11:23:20Z</dcterms:created>
  <dcterms:modified xsi:type="dcterms:W3CDTF">2024-02-15T12:01:10Z</dcterms:modified>
</cp:coreProperties>
</file>