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G:\952_WBB Alice-Salomon-Platz\02_Kommunikation\aus\240124_Digitale Anlagen\01_Unterlagen und Pläne\01_02_Formblaetter\"/>
    </mc:Choice>
  </mc:AlternateContent>
  <xr:revisionPtr revIDLastSave="0" documentId="13_ncr:1_{BF9F9A33-6C3F-4381-B7B5-193928E2DB92}" xr6:coauthVersionLast="47" xr6:coauthVersionMax="47" xr10:uidLastSave="{00000000-0000-0000-0000-000000000000}"/>
  <bookViews>
    <workbookView xWindow="-12390" yWindow="-21720" windowWidth="51840" windowHeight="21120" tabRatio="500" xr2:uid="{00000000-000D-0000-FFFF-FFFF00000000}"/>
  </bookViews>
  <sheets>
    <sheet name="Planungsbereich A" sheetId="12" r:id="rId1"/>
    <sheet name="Planungsbereich B" sheetId="13" r:id="rId2"/>
    <sheet name="Anleitung" sheetId="3" r:id="rId3"/>
  </sheets>
  <definedNames>
    <definedName name="_xlnm.Print_Area" localSheetId="0">'Planungsbereich A'!$A$1:$I$94</definedName>
    <definedName name="_xlnm.Print_Area" localSheetId="1">'Planungsbereich B'!$A$1:$I$94</definedName>
    <definedName name="_xlnm.Print_Titles" localSheetId="0">'Planungsbereich A'!$1:$2</definedName>
    <definedName name="_xlnm.Print_Titles" localSheetId="1">'Planungsbereich B'!$1:$2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5" i="13" l="1"/>
  <c r="G84" i="13"/>
  <c r="G83" i="13"/>
  <c r="G82" i="13"/>
  <c r="G81" i="13"/>
  <c r="G80" i="13"/>
  <c r="G79" i="13"/>
  <c r="G78" i="13"/>
  <c r="G77" i="13"/>
  <c r="H76" i="13" s="1"/>
  <c r="G75" i="13"/>
  <c r="G74" i="13"/>
  <c r="G73" i="13"/>
  <c r="G71" i="13"/>
  <c r="G70" i="13"/>
  <c r="G69" i="13"/>
  <c r="G68" i="13"/>
  <c r="G67" i="13"/>
  <c r="G66" i="13"/>
  <c r="G65" i="13"/>
  <c r="G63" i="13"/>
  <c r="G62" i="13"/>
  <c r="G61" i="13"/>
  <c r="G60" i="13"/>
  <c r="G59" i="13"/>
  <c r="G58" i="13"/>
  <c r="G57" i="13"/>
  <c r="G56" i="13"/>
  <c r="G55" i="13"/>
  <c r="G54" i="13"/>
  <c r="G53" i="13"/>
  <c r="G52" i="13"/>
  <c r="G50" i="13"/>
  <c r="G49" i="13"/>
  <c r="G48" i="13"/>
  <c r="G47" i="13"/>
  <c r="G46" i="13"/>
  <c r="G45" i="13"/>
  <c r="G44" i="13"/>
  <c r="G43" i="13"/>
  <c r="G42" i="13"/>
  <c r="G41" i="13"/>
  <c r="G38" i="13"/>
  <c r="G37" i="13"/>
  <c r="G36" i="13"/>
  <c r="G35" i="13"/>
  <c r="H34" i="13" s="1"/>
  <c r="G33" i="13"/>
  <c r="G32" i="13"/>
  <c r="G31" i="13"/>
  <c r="G30" i="13"/>
  <c r="G29" i="13"/>
  <c r="G28" i="13"/>
  <c r="G26" i="13"/>
  <c r="G25" i="13"/>
  <c r="G24" i="13"/>
  <c r="G23" i="13"/>
  <c r="G21" i="13"/>
  <c r="G20" i="13"/>
  <c r="G19" i="13"/>
  <c r="G18" i="13"/>
  <c r="G17" i="13"/>
  <c r="G15" i="13"/>
  <c r="G14" i="13"/>
  <c r="H13" i="13" s="1"/>
  <c r="G12" i="13"/>
  <c r="G11" i="13"/>
  <c r="G10" i="13"/>
  <c r="G9" i="13"/>
  <c r="G8" i="13"/>
  <c r="G7" i="13"/>
  <c r="H6" i="13" s="1"/>
  <c r="G47" i="12"/>
  <c r="G48" i="12"/>
  <c r="G49" i="12"/>
  <c r="G50" i="12"/>
  <c r="G85" i="12"/>
  <c r="G84" i="12"/>
  <c r="G83" i="12"/>
  <c r="G82" i="12"/>
  <c r="G81" i="12"/>
  <c r="G80" i="12"/>
  <c r="G79" i="12"/>
  <c r="G78" i="12"/>
  <c r="G77" i="12"/>
  <c r="G75" i="12"/>
  <c r="G74" i="12"/>
  <c r="G73" i="12"/>
  <c r="G71" i="12"/>
  <c r="G70" i="12"/>
  <c r="G69" i="12"/>
  <c r="G68" i="12"/>
  <c r="G67" i="12"/>
  <c r="G66" i="12"/>
  <c r="G65" i="12"/>
  <c r="G63" i="12"/>
  <c r="G62" i="12"/>
  <c r="G61" i="12"/>
  <c r="G60" i="12"/>
  <c r="G59" i="12"/>
  <c r="G58" i="12"/>
  <c r="G57" i="12"/>
  <c r="G56" i="12"/>
  <c r="G55" i="12"/>
  <c r="G54" i="12"/>
  <c r="G53" i="12"/>
  <c r="G52" i="12"/>
  <c r="G46" i="12"/>
  <c r="G45" i="12"/>
  <c r="G44" i="12"/>
  <c r="G43" i="12"/>
  <c r="G42" i="12"/>
  <c r="G41" i="12"/>
  <c r="G38" i="12"/>
  <c r="G37" i="12"/>
  <c r="G36" i="12"/>
  <c r="G35" i="12"/>
  <c r="G33" i="12"/>
  <c r="G32" i="12"/>
  <c r="G31" i="12"/>
  <c r="G30" i="12"/>
  <c r="G29" i="12"/>
  <c r="G28" i="12"/>
  <c r="G26" i="12"/>
  <c r="G25" i="12"/>
  <c r="G24" i="12"/>
  <c r="G23" i="12"/>
  <c r="G21" i="12"/>
  <c r="G20" i="12"/>
  <c r="G19" i="12"/>
  <c r="G18" i="12"/>
  <c r="G17" i="12"/>
  <c r="G15" i="12"/>
  <c r="G14" i="12"/>
  <c r="G12" i="12"/>
  <c r="G11" i="12"/>
  <c r="G10" i="12"/>
  <c r="G9" i="12"/>
  <c r="G8" i="12"/>
  <c r="G7" i="12"/>
  <c r="H51" i="13" l="1"/>
  <c r="H72" i="13"/>
  <c r="H27" i="13"/>
  <c r="H88" i="13" s="1"/>
  <c r="H64" i="13"/>
  <c r="H72" i="12"/>
  <c r="H27" i="12"/>
  <c r="H76" i="12"/>
  <c r="H64" i="12"/>
  <c r="H51" i="12"/>
  <c r="H34" i="12"/>
  <c r="H13" i="12"/>
  <c r="H6" i="12"/>
  <c r="H94" i="13" l="1"/>
  <c r="H90" i="13"/>
  <c r="H91" i="13" s="1"/>
  <c r="H88" i="12"/>
  <c r="H94" i="12" s="1"/>
  <c r="H90" i="12" l="1"/>
  <c r="H91" i="12" s="1"/>
</calcChain>
</file>

<file path=xl/sharedStrings.xml><?xml version="1.0" encoding="utf-8"?>
<sst xmlns="http://schemas.openxmlformats.org/spreadsheetml/2006/main" count="387" uniqueCount="133">
  <si>
    <t>KG</t>
  </si>
  <si>
    <t>Menge</t>
  </si>
  <si>
    <t>Menge geprüft</t>
  </si>
  <si>
    <t>Einheit</t>
  </si>
  <si>
    <t>Summe (netto) in Euro</t>
  </si>
  <si>
    <t>Anmerkungen</t>
  </si>
  <si>
    <t>Außenanlagen</t>
  </si>
  <si>
    <t>510</t>
  </si>
  <si>
    <t>Bodenauftrag (vorhandenen Boden wieder einbauen)</t>
  </si>
  <si>
    <t>Bodenauftrag (mit Lieferung)</t>
  </si>
  <si>
    <t>Humoser Oberbodenauftrag (mit Lieferung)</t>
  </si>
  <si>
    <t>sonstige..  (bei Bedarf Tabelle erweitern)</t>
  </si>
  <si>
    <t>Spielplatzflächen, einfach (z.B. Sand)</t>
  </si>
  <si>
    <t>m²</t>
  </si>
  <si>
    <t>BK ≤ 1 (unbefahrene Bereiche)</t>
  </si>
  <si>
    <t>Wassergebundene Wegedecke</t>
  </si>
  <si>
    <t>Wege, Plätze, einfach (z.B. Asphalt)</t>
  </si>
  <si>
    <t>Wege, Plätze, mittel (z.B. Mosaikpflaster)</t>
  </si>
  <si>
    <t>Wege, Plätze, aufwendig</t>
  </si>
  <si>
    <t xml:space="preserve">m² </t>
  </si>
  <si>
    <t>Wege, Plätze aufwendig</t>
  </si>
  <si>
    <t>530</t>
  </si>
  <si>
    <t>lfm</t>
  </si>
  <si>
    <t>Treppenanlagen (Aufsicht)</t>
  </si>
  <si>
    <t>Sitzstufen Beton</t>
  </si>
  <si>
    <t>Einfriedung (Zaun, Höhe = 1,60 m), einfach</t>
  </si>
  <si>
    <t>540</t>
  </si>
  <si>
    <t>Technische Anlagen in Außenanlagen</t>
  </si>
  <si>
    <t>Bewässerung</t>
  </si>
  <si>
    <t>psch</t>
  </si>
  <si>
    <t>Starkstromanlagen</t>
  </si>
  <si>
    <t>Stck.</t>
  </si>
  <si>
    <t>550</t>
  </si>
  <si>
    <t>Einbauten in Außenanlagen</t>
  </si>
  <si>
    <t>Abfallbehälter</t>
  </si>
  <si>
    <t>Spiel- und Sportelemente</t>
  </si>
  <si>
    <t>Baumschutzrost überfahrbar</t>
  </si>
  <si>
    <t>560</t>
  </si>
  <si>
    <t>Wasserflächen</t>
  </si>
  <si>
    <t>Abdichtung</t>
  </si>
  <si>
    <t>Bepflanzung</t>
  </si>
  <si>
    <t>570</t>
  </si>
  <si>
    <t>Pflanzflächen, aufwendig</t>
  </si>
  <si>
    <t xml:space="preserve">Pflanzflächen/Sträucher, einfach </t>
  </si>
  <si>
    <t>Stck</t>
  </si>
  <si>
    <t>Hecken, einreihig</t>
  </si>
  <si>
    <t>Rasenflächen und Ansaaten</t>
  </si>
  <si>
    <t>Rollrasen</t>
  </si>
  <si>
    <t>590</t>
  </si>
  <si>
    <t>Sonstige Maßnahmen in Außenanlagen</t>
  </si>
  <si>
    <t>Baustelleneinrichtung</t>
  </si>
  <si>
    <t>Abbruch unbefestigte Flächen</t>
  </si>
  <si>
    <t>x</t>
  </si>
  <si>
    <t>Rodung Baum</t>
  </si>
  <si>
    <t>Bausumme netto</t>
  </si>
  <si>
    <t xml:space="preserve"> </t>
  </si>
  <si>
    <t>Differenz</t>
  </si>
  <si>
    <t>mit Fertigstellungspflege</t>
  </si>
  <si>
    <t>mit Fertigstellungspflege und Entwicklungspflege</t>
  </si>
  <si>
    <t xml:space="preserve">Summe (netto) in Euro </t>
  </si>
  <si>
    <t>Baumschutzrost nicht überfahrbar</t>
  </si>
  <si>
    <t>BK 1 (befahrbare Flächen)</t>
  </si>
  <si>
    <t>Humoser Oberbodenauftrag (bauseits vorhanden)</t>
  </si>
  <si>
    <t>Baum, Stammumfang 18/20</t>
  </si>
  <si>
    <t>580</t>
  </si>
  <si>
    <t>Spielgeräte</t>
  </si>
  <si>
    <t>Investitionsszenario</t>
  </si>
  <si>
    <t>Beschreibung</t>
  </si>
  <si>
    <t>Gründach</t>
  </si>
  <si>
    <t>Extensives Gründach: Neubau,  Entwässerung über Drainagekörper 6,0 cm Höhe, Substratstärke 10 cm,  Vegetationsform Sedum-Sprossen,  Saatgutmischung mit Kräutern und Gräsern oder vorkultivierte Stauden, Dachneigung 0-5°, Anwendung auf allen Dachformen, keine aktive Drosselung, Flächengewicht nass ca. 160 kg/m² + 15 kg/m² temporär eingestaut, punktuelle Absturzsicherung, einfach zugänglich für Materialanlieferung</t>
  </si>
  <si>
    <t>Extensives Retentionsdach (blau-grün): Neubau,  Entwässerung über Drainagekörper 8,0 cm Höhe, Substratstärke 20 cm,  Vegetationsform Kräuter und Gräser, vorkultivierte Stauden, kleine Gehölze, Dachneigung 0°, Anwendung auf Warmdächern (und Umkehrdächern bei Entleerungszeit &lt; 24h), statische Drossel (feste Drosselmenge), Flächengewicht 295 kg/m² + 48 kg/m² temporär eingestaut, umlaufende Absturzsicherung, eingeschränkte Zugänglichkeit für Materialanlieferung</t>
  </si>
  <si>
    <t>Intensives Retentionsdach auf Tiefgarage (blau-grün): Neubau,  Entwässerung über Drainagekörper 15 cm Höhe, 5 cm Daueranstau, Substratstärke 0,80 m (intensiver Aufbau; Untersubstrat notwendig),  Vegetationsform Gräser, vorkultivierte Stauden, Gehölze, Bäume, große Terrasse (nicht Teil der Kostenberechnung), Dachneigung 0°, Anwendung auf Warmdächern, statische Drossel (feste Drosselmenge) oder gesteuerte Drossel, Flächengewicht 2000 kg/m², aktive Bewässerung, Absturzsicherung durch Geländer, eingeschränkte Zugänglichkeit für Materialanlieferung</t>
  </si>
  <si>
    <t>Szenario 1
(einfach)</t>
  </si>
  <si>
    <t>Szenario 2
(mittel)</t>
  </si>
  <si>
    <t>Szenario 3
(aufwendig)</t>
  </si>
  <si>
    <t>Sitzbank ohne Lehne</t>
  </si>
  <si>
    <t>Sitzbänke mit Lehne</t>
  </si>
  <si>
    <t xml:space="preserve">Fahrradanlehnbügel, einfach </t>
  </si>
  <si>
    <t xml:space="preserve">Spielplatzflächen, aufwendig </t>
  </si>
  <si>
    <t xml:space="preserve">Offener einphasiger freiraumplanerischer Ideen- und Realisierungswettbewerb
Alice-Salomon-Platz
Berlin-Hellersdorf                                        </t>
  </si>
  <si>
    <t>Aufgabenbeschreibung</t>
  </si>
  <si>
    <r>
      <t xml:space="preserve">Tarnnummer  </t>
    </r>
    <r>
      <rPr>
        <b/>
        <sz val="26"/>
        <color indexed="32"/>
        <rFont val="Berlin Type"/>
        <family val="2"/>
      </rPr>
      <t xml:space="preserve">000000 </t>
    </r>
  </si>
  <si>
    <r>
      <t>m</t>
    </r>
    <r>
      <rPr>
        <vertAlign val="superscript"/>
        <sz val="11"/>
        <rFont val="Berlin Type"/>
        <family val="2"/>
      </rPr>
      <t>3</t>
    </r>
  </si>
  <si>
    <r>
      <t>Baukonstruktionen in Außenanlagen</t>
    </r>
    <r>
      <rPr>
        <sz val="11"/>
        <rFont val="Berlin Type"/>
        <family val="2"/>
      </rPr>
      <t>, inkl. Fundamente</t>
    </r>
  </si>
  <si>
    <r>
      <t xml:space="preserve">Mauern </t>
    </r>
    <r>
      <rPr>
        <sz val="9"/>
        <rFont val="Berlin Type"/>
        <family val="2"/>
      </rPr>
      <t>(z.B. Sichtbetonmauer, Klinkermauer) h=1m</t>
    </r>
  </si>
  <si>
    <r>
      <t xml:space="preserve">Mauern </t>
    </r>
    <r>
      <rPr>
        <sz val="9"/>
        <rFont val="Berlin Type"/>
        <family val="2"/>
      </rPr>
      <t>(z.B. Sichtbetonmauer, Klinkermauer) h=30cm</t>
    </r>
  </si>
  <si>
    <t>Mulde</t>
  </si>
  <si>
    <t>Tiefbeet</t>
  </si>
  <si>
    <t>Verdunstungsbeete</t>
  </si>
  <si>
    <t>Optimierter Baumstandort</t>
  </si>
  <si>
    <t>Bewässerungszisterne</t>
  </si>
  <si>
    <t>m³</t>
  </si>
  <si>
    <t>Beleuchtung (Mastleuchte) inkl. Leitungsarbeiten</t>
  </si>
  <si>
    <r>
      <t>Oberbau, Deckschichten</t>
    </r>
    <r>
      <rPr>
        <sz val="11"/>
        <rFont val="Berlin Type"/>
        <family val="2"/>
      </rPr>
      <t xml:space="preserve">, inkl. Trag- und Frostschutzschicht </t>
    </r>
  </si>
  <si>
    <r>
      <t>Maßnahmen zur Regenwasserbewirtschaftung</t>
    </r>
    <r>
      <rPr>
        <sz val="11"/>
        <rFont val="Berlin Type"/>
        <family val="2"/>
      </rPr>
      <t>, inkl. aller Einbauten und vorbereitenden Maßnahmen</t>
    </r>
  </si>
  <si>
    <t>Vegetationsflächen</t>
  </si>
  <si>
    <r>
      <t xml:space="preserve">Da die Umsetzung der Baumaßnahmen zu unterschiedlichen Zeiten realisiert wird und die Maßnahmen aus verschiedenen Förderungen finanziert werden, soll das Bearbeitungsgebiet durch das Planungsbüro in zwei Planungsberieche (A und B) aufgeteilt werden. Es stehen insgesamt ca. </t>
    </r>
    <r>
      <rPr>
        <b/>
        <sz val="12"/>
        <color theme="1"/>
        <rFont val="Berlin Type"/>
        <family val="2"/>
      </rPr>
      <t>1.500.000,00 €</t>
    </r>
    <r>
      <rPr>
        <sz val="12"/>
        <color theme="1"/>
        <rFont val="Berlin Type"/>
        <family val="2"/>
      </rPr>
      <t xml:space="preserve"> netto als anrechenbare Kosten (KG 200 und 500) für die Umgestaltung zur Verfügung. Eine Aufteilung in Bauabschnitte ist notwendig, um den unterschiedlichen Förderprogrammen und der geplanten Bauabfolge gerecht zu werden:
•   	</t>
    </r>
    <r>
      <rPr>
        <b/>
        <sz val="12"/>
        <color theme="1"/>
        <rFont val="Berlin Type"/>
        <family val="2"/>
      </rPr>
      <t>Planungsbereich A</t>
    </r>
    <r>
      <rPr>
        <sz val="12"/>
        <color theme="1"/>
        <rFont val="Berlin Type"/>
        <family val="2"/>
      </rPr>
      <t xml:space="preserve">, gefördert durch das Berliner Plätzeprogramm (SenStadt II D), erhält einen Budgetanteil von </t>
    </r>
    <r>
      <rPr>
        <b/>
        <sz val="12"/>
        <color theme="1"/>
        <rFont val="Berlin Type"/>
        <family val="2"/>
      </rPr>
      <t>830.000,00 €</t>
    </r>
    <r>
      <rPr>
        <sz val="12"/>
        <color theme="1"/>
        <rFont val="Berlin Type"/>
        <family val="2"/>
      </rPr>
      <t xml:space="preserve">. Die Umsetzung ist für 2026 vorgesehen.
•   	</t>
    </r>
    <r>
      <rPr>
        <b/>
        <sz val="12"/>
        <color theme="1"/>
        <rFont val="Berlin Type"/>
        <family val="2"/>
      </rPr>
      <t>Planungsbereich B</t>
    </r>
    <r>
      <rPr>
        <sz val="12"/>
        <color theme="1"/>
        <rFont val="Berlin Type"/>
        <family val="2"/>
      </rPr>
      <t xml:space="preserve">, finanziert aus dem Baufonds, verfügt über einen Budgetanteil von </t>
    </r>
    <r>
      <rPr>
        <b/>
        <sz val="12"/>
        <color theme="1"/>
        <rFont val="Berlin Type"/>
        <family val="2"/>
      </rPr>
      <t>670.000,00 €</t>
    </r>
    <r>
      <rPr>
        <sz val="12"/>
        <color theme="1"/>
        <rFont val="Berlin Type"/>
        <family val="2"/>
      </rPr>
      <t>. Die Umsetzung in diesem Bereich ist für 2027-2028 vorgesehen.</t>
    </r>
  </si>
  <si>
    <t>Wege, Plätze aus vorhandenem Material (Wiedereinbau)</t>
  </si>
  <si>
    <t>Abbruch befestigte Flächen und Entsorgung</t>
  </si>
  <si>
    <t>Abbruch und Sicherung Sitzbänke</t>
  </si>
  <si>
    <t>Abbruch und Sicherung Fahrradanlehnbügel</t>
  </si>
  <si>
    <t>Abbruch und Sicherung Abfallbehälter</t>
  </si>
  <si>
    <t>Abbruch befestigte Flächen und Belagserhalt und Teilentsorgung</t>
  </si>
  <si>
    <t xml:space="preserve">Bodenabtrag (lösen, laden und tlw. entsorgen) </t>
  </si>
  <si>
    <t>Erdbau | Boden- und Oberbodenarbeiten</t>
  </si>
  <si>
    <t>Wiedereinbau Abfallbehälter</t>
  </si>
  <si>
    <t>Wiedereinbau Fahrradanlehnbügel, einfach</t>
  </si>
  <si>
    <t>Wiedereinbau Sitzbank</t>
  </si>
  <si>
    <t>Wiedereinbau Beleuchtung inkl. Leitungsarbeiten</t>
  </si>
  <si>
    <t>Rodung Strauchfläche</t>
  </si>
  <si>
    <t xml:space="preserve">Unvorhergesehenes (UV) /Risiko/Reserve/ 10% der Bausumme </t>
  </si>
  <si>
    <r>
      <t xml:space="preserve">vorgegebener Kostenrahmen netto 
</t>
    </r>
    <r>
      <rPr>
        <sz val="14"/>
        <rFont val="Berlin Type"/>
        <family val="2"/>
      </rPr>
      <t>(ohne UV)</t>
    </r>
  </si>
  <si>
    <t>Gesamtbaukosten Planungsbereich A (Plätzeprogramm) netto</t>
  </si>
  <si>
    <t>Wege, Plätze aus vorhandenem Material) (Wiedereinbau)</t>
  </si>
  <si>
    <t xml:space="preserve"> Chinesischer Granit / Berliner Gehwegplatte (aus Betonstein)</t>
  </si>
  <si>
    <t>Chinesischer Granit / Berliner Gehwegplatte (aus Betonstein)</t>
  </si>
  <si>
    <t>EP (netto) in Euro* SenMVKU</t>
  </si>
  <si>
    <t>Bezogen auf Nettospeichervolumen der Rigole</t>
  </si>
  <si>
    <t>Rigole</t>
  </si>
  <si>
    <t>Bezogen auf Volumen Pflanzgrube nach FLL</t>
  </si>
  <si>
    <t>Maßnahmenkombination VzV 1</t>
  </si>
  <si>
    <t>Maßnahmenkombination VzV 2</t>
  </si>
  <si>
    <t>Maßnahmenkombination VzV 3</t>
  </si>
  <si>
    <t>Maßnahmenkombination VzV 4</t>
  </si>
  <si>
    <t>Verdunstungsbeet - Rigole - Ableitung</t>
  </si>
  <si>
    <t>Mulde - optim. Baumstandort - Rigole - Ableitung</t>
  </si>
  <si>
    <t>Tiefbeet - optim. Baumstandort - Rigole - Ableitung</t>
  </si>
  <si>
    <t xml:space="preserve">Rigole - Zisterne - Ableitung (Bezogen auf Nettospeichervol.) </t>
  </si>
  <si>
    <t>ca. 2,5% der Bausumme</t>
  </si>
  <si>
    <t>die vorhandenen Oberflächen (Chinesischer Granit / Berliner Gehwegplatten aus Betonstein) sind in Verlegesplit in Zementmörtel C12/15 verlegt. Es ist von einer anteiligen Wiederverwendbarkeit von ca. 70 % auszugehen.</t>
  </si>
  <si>
    <r>
      <t>in Anlehnung an DIN 276</t>
    </r>
    <r>
      <rPr>
        <sz val="8"/>
        <rFont val="Berlin Type"/>
        <family val="2"/>
      </rPr>
      <t xml:space="preserve"> </t>
    </r>
    <r>
      <rPr>
        <sz val="10"/>
        <rFont val="Berlin Type"/>
        <family val="2"/>
      </rPr>
      <t>; die in der linken Spalte eingetragenen Farben bitte für den Prüfplan verwenden, s.auch "Legende Prüfplan"</t>
    </r>
    <r>
      <rPr>
        <sz val="10"/>
        <color rgb="FFFF0000"/>
        <rFont val="Berlin Type"/>
        <family val="2"/>
      </rPr>
      <t xml:space="preserve"> </t>
    </r>
    <r>
      <rPr>
        <sz val="10"/>
        <rFont val="Berlin Type"/>
        <family val="2"/>
      </rPr>
      <t>in Anlage 01_01_Arbeitspläne</t>
    </r>
  </si>
  <si>
    <t>Planungsbereich B</t>
  </si>
  <si>
    <t>Planungsbereich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</si>
</sst>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quot; €&quot;_-;\-* #,##0.00&quot; €&quot;_-;_-* \-??&quot; €&quot;_-;_-@_-"/>
    <numFmt numFmtId="165" formatCode="#,##0.00\ [$€-1]"/>
    <numFmt numFmtId="166" formatCode="0\ %"/>
    <numFmt numFmtId="167" formatCode="_-* #,##0.00\ _€_-;\-* #,##0.00\ _€_-;_-* \-??\ _€_-;_-@_-"/>
    <numFmt numFmtId="168" formatCode="_-* #,##0\ _€_-;\-* #,##0\ _€_-;_-* \-??\ _€_-;_-@_-"/>
    <numFmt numFmtId="169" formatCode="#,##0.00&quot; €&quot;;[Red]\-#,##0.00&quot; €&quot;"/>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24"/>
      <color indexed="8"/>
      <name val="Arial"/>
      <family val="2"/>
    </font>
    <font>
      <sz val="18"/>
      <color indexed="8"/>
      <name val="Arial"/>
      <family val="2"/>
    </font>
    <font>
      <sz val="12"/>
      <color indexed="8"/>
      <name val="Arial"/>
      <family val="2"/>
    </font>
    <font>
      <sz val="10"/>
      <color indexed="63"/>
      <name val="Arial"/>
      <family val="2"/>
    </font>
    <font>
      <i/>
      <sz val="10"/>
      <color indexed="23"/>
      <name val="Arial"/>
      <family val="2"/>
    </font>
    <font>
      <sz val="10"/>
      <color indexed="17"/>
      <name val="Arial"/>
      <family val="2"/>
    </font>
    <font>
      <sz val="10"/>
      <color indexed="19"/>
      <name val="Arial"/>
      <family val="2"/>
    </font>
    <font>
      <sz val="10"/>
      <color indexed="37"/>
      <name val="Arial"/>
      <family val="2"/>
    </font>
    <font>
      <b/>
      <sz val="10"/>
      <color indexed="9"/>
      <name val="Arial"/>
      <family val="2"/>
    </font>
    <font>
      <b/>
      <sz val="10"/>
      <color indexed="8"/>
      <name val="Arial"/>
      <family val="2"/>
    </font>
    <font>
      <sz val="10"/>
      <color indexed="9"/>
      <name val="Arial"/>
      <family val="2"/>
    </font>
    <font>
      <sz val="10"/>
      <name val="Arial"/>
      <family val="2"/>
    </font>
    <font>
      <sz val="10"/>
      <name val="Arial"/>
      <family val="2"/>
    </font>
    <font>
      <b/>
      <sz val="11"/>
      <color theme="1"/>
      <name val="Calibri"/>
      <family val="2"/>
      <scheme val="minor"/>
    </font>
    <font>
      <b/>
      <sz val="12"/>
      <color theme="1"/>
      <name val="Calibri"/>
      <family val="2"/>
      <scheme val="minor"/>
    </font>
    <font>
      <b/>
      <sz val="12"/>
      <color theme="1"/>
      <name val="Berlin Type Office"/>
      <family val="2"/>
    </font>
    <font>
      <sz val="11"/>
      <color theme="1"/>
      <name val="Berlin Type Office"/>
      <family val="2"/>
    </font>
    <font>
      <b/>
      <sz val="11"/>
      <color theme="1"/>
      <name val="Berlin Type Office"/>
      <family val="2"/>
    </font>
    <font>
      <sz val="10"/>
      <name val="Berlin Type Office"/>
      <family val="2"/>
    </font>
    <font>
      <sz val="11"/>
      <color theme="1"/>
      <name val="Berlin Type"/>
      <family val="2"/>
    </font>
    <font>
      <sz val="12"/>
      <color theme="1"/>
      <name val="Berlin Type"/>
      <family val="2"/>
    </font>
    <font>
      <b/>
      <sz val="12"/>
      <color theme="1"/>
      <name val="Berlin Type"/>
      <family val="2"/>
    </font>
    <font>
      <sz val="10"/>
      <name val="Berlin Type"/>
      <family val="2"/>
    </font>
    <font>
      <sz val="8"/>
      <name val="Berlin Type"/>
      <family val="2"/>
    </font>
    <font>
      <b/>
      <sz val="8"/>
      <color indexed="32"/>
      <name val="Berlin Type"/>
      <family val="2"/>
    </font>
    <font>
      <b/>
      <sz val="26"/>
      <color indexed="32"/>
      <name val="Berlin Type"/>
      <family val="2"/>
    </font>
    <font>
      <b/>
      <sz val="12"/>
      <name val="Berlin Type"/>
      <family val="2"/>
    </font>
    <font>
      <b/>
      <sz val="14"/>
      <name val="Berlin Type"/>
      <family val="2"/>
    </font>
    <font>
      <b/>
      <sz val="10"/>
      <name val="Berlin Type"/>
      <family val="2"/>
    </font>
    <font>
      <b/>
      <sz val="11"/>
      <name val="Berlin Type"/>
      <family val="2"/>
    </font>
    <font>
      <sz val="11"/>
      <name val="Berlin Type"/>
      <family val="2"/>
    </font>
    <font>
      <vertAlign val="superscript"/>
      <sz val="11"/>
      <name val="Berlin Type"/>
      <family val="2"/>
    </font>
    <font>
      <b/>
      <sz val="10"/>
      <color indexed="32"/>
      <name val="Berlin Type"/>
      <family val="2"/>
    </font>
    <font>
      <b/>
      <sz val="12"/>
      <color indexed="9"/>
      <name val="Berlin Type"/>
      <family val="2"/>
    </font>
    <font>
      <sz val="12"/>
      <name val="Berlin Type"/>
      <family val="2"/>
    </font>
    <font>
      <sz val="9"/>
      <name val="Berlin Type"/>
      <family val="2"/>
    </font>
    <font>
      <sz val="12"/>
      <color indexed="33"/>
      <name val="Berlin Type"/>
      <family val="2"/>
    </font>
    <font>
      <b/>
      <sz val="20"/>
      <color indexed="10"/>
      <name val="Berlin Type"/>
      <family val="2"/>
    </font>
    <font>
      <sz val="14"/>
      <name val="Berlin Type"/>
      <family val="2"/>
    </font>
    <font>
      <sz val="10"/>
      <color rgb="FFFF0000"/>
      <name val="Berlin Type"/>
      <family val="2"/>
    </font>
    <font>
      <sz val="12"/>
      <color theme="1"/>
      <name val="Calibri"/>
      <family val="2"/>
      <scheme val="minor"/>
    </font>
    <font>
      <b/>
      <sz val="12"/>
      <color indexed="32"/>
      <name val="Berlin Type"/>
      <family val="2"/>
    </font>
    <font>
      <b/>
      <sz val="20"/>
      <color rgb="FFFFCCCC"/>
      <name val="Berlin Type"/>
      <family val="2"/>
    </font>
  </fonts>
  <fills count="63">
    <fill>
      <patternFill patternType="none"/>
    </fill>
    <fill>
      <patternFill patternType="gray125"/>
    </fill>
    <fill>
      <patternFill patternType="solid">
        <fgColor indexed="8"/>
        <bgColor indexed="56"/>
      </patternFill>
    </fill>
    <fill>
      <patternFill patternType="solid">
        <fgColor indexed="23"/>
        <bgColor indexed="48"/>
      </patternFill>
    </fill>
    <fill>
      <patternFill patternType="solid">
        <fgColor indexed="31"/>
        <bgColor indexed="41"/>
      </patternFill>
    </fill>
    <fill>
      <patternFill patternType="solid">
        <fgColor indexed="45"/>
        <bgColor indexed="31"/>
      </patternFill>
    </fill>
    <fill>
      <patternFill patternType="solid">
        <fgColor indexed="37"/>
        <bgColor indexed="32"/>
      </patternFill>
    </fill>
    <fill>
      <patternFill patternType="solid">
        <fgColor indexed="42"/>
        <bgColor indexed="27"/>
      </patternFill>
    </fill>
    <fill>
      <patternFill patternType="solid">
        <fgColor indexed="26"/>
        <bgColor indexed="9"/>
      </patternFill>
    </fill>
    <fill>
      <patternFill patternType="solid">
        <fgColor indexed="9"/>
        <bgColor indexed="41"/>
      </patternFill>
    </fill>
    <fill>
      <patternFill patternType="solid">
        <fgColor indexed="27"/>
        <bgColor indexed="42"/>
      </patternFill>
    </fill>
    <fill>
      <patternFill patternType="solid">
        <fgColor indexed="22"/>
        <bgColor indexed="31"/>
      </patternFill>
    </fill>
    <fill>
      <patternFill patternType="solid">
        <fgColor indexed="16"/>
        <bgColor indexed="59"/>
      </patternFill>
    </fill>
    <fill>
      <patternFill patternType="solid">
        <fgColor indexed="59"/>
        <bgColor indexed="38"/>
      </patternFill>
    </fill>
    <fill>
      <patternFill patternType="solid">
        <fgColor indexed="38"/>
        <bgColor indexed="59"/>
      </patternFill>
    </fill>
    <fill>
      <patternFill patternType="solid">
        <fgColor indexed="53"/>
        <bgColor indexed="19"/>
      </patternFill>
    </fill>
    <fill>
      <patternFill patternType="solid">
        <fgColor indexed="49"/>
        <bgColor indexed="11"/>
      </patternFill>
    </fill>
    <fill>
      <patternFill patternType="solid">
        <fgColor indexed="51"/>
        <bgColor indexed="47"/>
      </patternFill>
    </fill>
    <fill>
      <patternFill patternType="solid">
        <fgColor indexed="55"/>
        <bgColor indexed="11"/>
      </patternFill>
    </fill>
    <fill>
      <patternFill patternType="solid">
        <fgColor indexed="62"/>
        <bgColor indexed="48"/>
      </patternFill>
    </fill>
    <fill>
      <patternFill patternType="solid">
        <fgColor indexed="61"/>
        <bgColor indexed="25"/>
      </patternFill>
    </fill>
    <fill>
      <patternFill patternType="solid">
        <fgColor indexed="14"/>
        <bgColor indexed="33"/>
      </patternFill>
    </fill>
    <fill>
      <patternFill patternType="solid">
        <fgColor indexed="24"/>
        <bgColor indexed="18"/>
      </patternFill>
    </fill>
    <fill>
      <patternFill patternType="solid">
        <fgColor indexed="28"/>
        <bgColor indexed="56"/>
      </patternFill>
    </fill>
    <fill>
      <patternFill patternType="solid">
        <fgColor indexed="46"/>
        <bgColor indexed="24"/>
      </patternFill>
    </fill>
    <fill>
      <patternFill patternType="solid">
        <fgColor indexed="18"/>
        <bgColor indexed="24"/>
      </patternFill>
    </fill>
    <fill>
      <patternFill patternType="solid">
        <fgColor indexed="48"/>
        <bgColor indexed="62"/>
      </patternFill>
    </fill>
    <fill>
      <patternFill patternType="solid">
        <fgColor indexed="21"/>
        <bgColor indexed="17"/>
      </patternFill>
    </fill>
    <fill>
      <patternFill patternType="solid">
        <fgColor indexed="50"/>
        <bgColor indexed="34"/>
      </patternFill>
    </fill>
    <fill>
      <patternFill patternType="solid">
        <fgColor indexed="58"/>
        <bgColor indexed="38"/>
      </patternFill>
    </fill>
    <fill>
      <patternFill patternType="solid">
        <fgColor indexed="43"/>
        <bgColor indexed="49"/>
      </patternFill>
    </fill>
    <fill>
      <patternFill patternType="solid">
        <fgColor indexed="34"/>
        <bgColor indexed="50"/>
      </patternFill>
    </fill>
    <fill>
      <patternFill patternType="solid">
        <fgColor indexed="10"/>
        <bgColor indexed="32"/>
      </patternFill>
    </fill>
    <fill>
      <patternFill patternType="solid">
        <fgColor indexed="25"/>
        <bgColor indexed="61"/>
      </patternFill>
    </fill>
    <fill>
      <patternFill patternType="solid">
        <fgColor indexed="29"/>
        <bgColor indexed="52"/>
      </patternFill>
    </fill>
    <fill>
      <patternFill patternType="solid">
        <fgColor indexed="11"/>
        <bgColor indexed="49"/>
      </patternFill>
    </fill>
    <fill>
      <patternFill patternType="solid">
        <fgColor indexed="33"/>
        <bgColor indexed="14"/>
      </patternFill>
    </fill>
    <fill>
      <patternFill patternType="solid">
        <fgColor indexed="36"/>
        <bgColor indexed="20"/>
      </patternFill>
    </fill>
    <fill>
      <patternFill patternType="solid">
        <fgColor indexed="56"/>
        <bgColor indexed="28"/>
      </patternFill>
    </fill>
    <fill>
      <patternFill patternType="solid">
        <fgColor indexed="57"/>
        <bgColor indexed="40"/>
      </patternFill>
    </fill>
    <fill>
      <patternFill patternType="solid">
        <fgColor indexed="41"/>
        <bgColor indexed="9"/>
      </patternFill>
    </fill>
    <fill>
      <patternFill patternType="solid">
        <fgColor indexed="27"/>
        <bgColor indexed="41"/>
      </patternFill>
    </fill>
    <fill>
      <patternFill patternType="solid">
        <fgColor rgb="FFB85CA1"/>
        <bgColor indexed="24"/>
      </patternFill>
    </fill>
    <fill>
      <patternFill patternType="solid">
        <fgColor theme="0" tint="-0.14996795556505021"/>
        <bgColor indexed="41"/>
      </patternFill>
    </fill>
    <fill>
      <patternFill patternType="solid">
        <fgColor theme="0" tint="-0.24994659260841701"/>
        <bgColor theme="0" tint="-0.24994659260841701"/>
      </patternFill>
    </fill>
    <fill>
      <patternFill patternType="solid">
        <fgColor rgb="FF7030A0"/>
        <bgColor indexed="24"/>
      </patternFill>
    </fill>
    <fill>
      <patternFill patternType="solid">
        <fgColor rgb="FFFF9900"/>
        <bgColor indexed="29"/>
      </patternFill>
    </fill>
    <fill>
      <patternFill patternType="solid">
        <fgColor rgb="FFFFFFCC"/>
        <bgColor indexed="51"/>
      </patternFill>
    </fill>
    <fill>
      <patternFill patternType="solid">
        <fgColor rgb="FFFFFF00"/>
        <bgColor indexed="45"/>
      </patternFill>
    </fill>
    <fill>
      <patternFill patternType="solid">
        <fgColor rgb="FFFFCC99"/>
        <bgColor indexed="64"/>
      </patternFill>
    </fill>
    <fill>
      <patternFill patternType="solid">
        <fgColor theme="0" tint="-0.249977111117893"/>
        <bgColor indexed="64"/>
      </patternFill>
    </fill>
    <fill>
      <patternFill patternType="solid">
        <fgColor rgb="FF66CCFF"/>
        <bgColor indexed="64"/>
      </patternFill>
    </fill>
    <fill>
      <patternFill patternType="solid">
        <fgColor rgb="FF3399FF"/>
        <bgColor indexed="64"/>
      </patternFill>
    </fill>
    <fill>
      <patternFill patternType="solid">
        <fgColor rgb="FF0066FF"/>
        <bgColor indexed="64"/>
      </patternFill>
    </fill>
    <fill>
      <patternFill patternType="solid">
        <fgColor rgb="FF0000FF"/>
        <bgColor indexed="64"/>
      </patternFill>
    </fill>
    <fill>
      <patternFill patternType="solid">
        <fgColor rgb="FF0000CC"/>
        <bgColor indexed="64"/>
      </patternFill>
    </fill>
    <fill>
      <patternFill patternType="solid">
        <fgColor rgb="FF3333FF"/>
        <bgColor indexed="64"/>
      </patternFill>
    </fill>
    <fill>
      <patternFill patternType="solid">
        <fgColor rgb="FF66FFFF"/>
        <bgColor indexed="57"/>
      </patternFill>
    </fill>
    <fill>
      <patternFill patternType="solid">
        <fgColor rgb="FF33CCCC"/>
        <bgColor indexed="35"/>
      </patternFill>
    </fill>
    <fill>
      <patternFill patternType="solid">
        <fgColor rgb="FF009999"/>
        <bgColor indexed="48"/>
      </patternFill>
    </fill>
    <fill>
      <patternFill patternType="solid">
        <fgColor rgb="FF006666"/>
        <bgColor indexed="22"/>
      </patternFill>
    </fill>
    <fill>
      <patternFill patternType="solid">
        <fgColor rgb="FF003366"/>
        <bgColor indexed="12"/>
      </patternFill>
    </fill>
    <fill>
      <patternFill patternType="solid">
        <fgColor theme="0" tint="-0.14999847407452621"/>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diagonal/>
    </border>
    <border>
      <left/>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8"/>
      </top>
      <bottom/>
      <diagonal/>
    </border>
  </borders>
  <cellStyleXfs count="25">
    <xf numFmtId="0" fontId="0" fillId="0" borderId="0"/>
    <xf numFmtId="0" fontId="13" fillId="0" borderId="0" applyNumberFormat="0" applyFill="0" applyBorder="0" applyAlignment="0" applyProtection="0"/>
    <xf numFmtId="0" fontId="14" fillId="2" borderId="0" applyNumberFormat="0" applyBorder="0" applyAlignment="0" applyProtection="0"/>
    <xf numFmtId="0" fontId="14" fillId="3" borderId="0" applyNumberFormat="0" applyBorder="0" applyAlignment="0" applyProtection="0"/>
    <xf numFmtId="0" fontId="13" fillId="4" borderId="0" applyNumberFormat="0" applyBorder="0" applyAlignment="0" applyProtection="0"/>
    <xf numFmtId="0" fontId="11" fillId="5" borderId="0" applyNumberFormat="0" applyBorder="0" applyAlignment="0" applyProtection="0"/>
    <xf numFmtId="0" fontId="12" fillId="6" borderId="0" applyNumberFormat="0" applyBorder="0" applyAlignment="0" applyProtection="0"/>
    <xf numFmtId="164" fontId="15" fillId="0" borderId="0" applyFill="0" applyBorder="0" applyAlignment="0" applyProtection="0"/>
    <xf numFmtId="0" fontId="8" fillId="0" borderId="0" applyNumberFormat="0" applyFill="0" applyBorder="0" applyAlignment="0" applyProtection="0"/>
    <xf numFmtId="0" fontId="9" fillId="7"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67" fontId="15" fillId="0" borderId="0" applyFill="0" applyBorder="0" applyAlignment="0" applyProtection="0"/>
    <xf numFmtId="0" fontId="10" fillId="8" borderId="0" applyNumberFormat="0" applyBorder="0" applyAlignment="0" applyProtection="0"/>
    <xf numFmtId="0" fontId="7" fillId="8" borderId="1"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3" fillId="0" borderId="0"/>
    <xf numFmtId="0" fontId="15" fillId="0" borderId="0"/>
    <xf numFmtId="0" fontId="15" fillId="0" borderId="0" applyNumberFormat="0" applyFill="0" applyBorder="0" applyAlignment="0" applyProtection="0"/>
    <xf numFmtId="0" fontId="15" fillId="0" borderId="0" applyNumberFormat="0" applyFill="0" applyBorder="0" applyAlignment="0" applyProtection="0"/>
    <xf numFmtId="0" fontId="44" fillId="0" borderId="0"/>
    <xf numFmtId="0" fontId="1" fillId="0" borderId="0"/>
  </cellStyleXfs>
  <cellXfs count="270">
    <xf numFmtId="0" fontId="0" fillId="0" borderId="0" xfId="0"/>
    <xf numFmtId="0" fontId="17" fillId="0" borderId="0" xfId="19" applyFont="1"/>
    <xf numFmtId="0" fontId="3" fillId="0" borderId="0" xfId="19"/>
    <xf numFmtId="0" fontId="3" fillId="0" borderId="0" xfId="19" applyAlignment="1">
      <alignment wrapText="1"/>
    </xf>
    <xf numFmtId="0" fontId="18" fillId="0" borderId="0" xfId="19" applyFont="1"/>
    <xf numFmtId="0" fontId="19" fillId="0" borderId="0" xfId="19" applyFont="1"/>
    <xf numFmtId="0" fontId="20" fillId="0" borderId="0" xfId="19" applyFont="1"/>
    <xf numFmtId="0" fontId="21" fillId="0" borderId="0" xfId="19" applyFont="1"/>
    <xf numFmtId="0" fontId="20" fillId="0" borderId="0" xfId="19" applyFont="1" applyAlignment="1">
      <alignment wrapText="1"/>
    </xf>
    <xf numFmtId="0" fontId="21" fillId="0" borderId="0" xfId="0" applyFont="1"/>
    <xf numFmtId="0" fontId="22" fillId="0" borderId="0" xfId="0" applyFont="1"/>
    <xf numFmtId="0" fontId="2" fillId="0" borderId="0" xfId="19" applyFont="1" applyAlignment="1">
      <alignment wrapText="1"/>
    </xf>
    <xf numFmtId="0" fontId="24" fillId="0" borderId="0" xfId="19" applyFont="1" applyAlignment="1">
      <alignment horizontal="left" vertical="center" wrapText="1"/>
    </xf>
    <xf numFmtId="49" fontId="26" fillId="0" borderId="4" xfId="0" applyNumberFormat="1" applyFont="1" applyBorder="1" applyAlignment="1">
      <alignment horizontal="left" vertical="top"/>
    </xf>
    <xf numFmtId="0" fontId="26" fillId="0" borderId="4" xfId="20" applyFont="1" applyBorder="1" applyAlignment="1">
      <alignment wrapText="1"/>
    </xf>
    <xf numFmtId="1" fontId="26" fillId="0" borderId="4" xfId="0" applyNumberFormat="1" applyFont="1" applyBorder="1" applyAlignment="1">
      <alignment horizontal="center" vertical="top"/>
    </xf>
    <xf numFmtId="0" fontId="26" fillId="0" borderId="4" xfId="0" applyFont="1" applyBorder="1" applyAlignment="1">
      <alignment horizontal="center" vertical="top"/>
    </xf>
    <xf numFmtId="4" fontId="26" fillId="0" borderId="4" xfId="0" applyNumberFormat="1" applyFont="1" applyBorder="1" applyAlignment="1">
      <alignment vertical="top"/>
    </xf>
    <xf numFmtId="49" fontId="28" fillId="0" borderId="4" xfId="0" applyNumberFormat="1" applyFont="1" applyBorder="1" applyAlignment="1">
      <alignment horizontal="right" wrapText="1"/>
    </xf>
    <xf numFmtId="0" fontId="26" fillId="0" borderId="4" xfId="0" applyFont="1" applyBorder="1" applyAlignment="1">
      <alignment vertical="top"/>
    </xf>
    <xf numFmtId="0" fontId="26" fillId="0" borderId="0" xfId="0" applyFont="1" applyAlignment="1">
      <alignment vertical="top"/>
    </xf>
    <xf numFmtId="0" fontId="30" fillId="11" borderId="5" xfId="0" applyFont="1" applyFill="1" applyBorder="1" applyAlignment="1">
      <alignment horizontal="left" vertical="top" wrapText="1"/>
    </xf>
    <xf numFmtId="0" fontId="31" fillId="11" borderId="5" xfId="0" applyFont="1" applyFill="1" applyBorder="1" applyAlignment="1">
      <alignment horizontal="left" vertical="top" wrapText="1"/>
    </xf>
    <xf numFmtId="0" fontId="32" fillId="11" borderId="5" xfId="0" applyFont="1" applyFill="1" applyBorder="1" applyAlignment="1">
      <alignment horizontal="center" vertical="top" wrapText="1"/>
    </xf>
    <xf numFmtId="0" fontId="32" fillId="11" borderId="4" xfId="0" applyFont="1" applyFill="1" applyBorder="1" applyAlignment="1">
      <alignment horizontal="center" vertical="top" wrapText="1"/>
    </xf>
    <xf numFmtId="4" fontId="32" fillId="11" borderId="4" xfId="0" applyNumberFormat="1" applyFont="1" applyFill="1" applyBorder="1" applyAlignment="1">
      <alignment horizontal="center" vertical="top" wrapText="1"/>
    </xf>
    <xf numFmtId="164" fontId="32" fillId="11" borderId="4" xfId="0" applyNumberFormat="1" applyFont="1" applyFill="1" applyBorder="1" applyAlignment="1">
      <alignment horizontal="center" vertical="top" wrapText="1"/>
    </xf>
    <xf numFmtId="0" fontId="26" fillId="0" borderId="0" xfId="0" applyFont="1" applyAlignment="1">
      <alignment vertical="top" wrapText="1"/>
    </xf>
    <xf numFmtId="0" fontId="30" fillId="0" borderId="4" xfId="0" applyFont="1" applyBorder="1" applyAlignment="1">
      <alignment horizontal="left" vertical="top"/>
    </xf>
    <xf numFmtId="0" fontId="26" fillId="0" borderId="4" xfId="0" applyFont="1" applyBorder="1" applyAlignment="1">
      <alignment vertical="top" wrapText="1"/>
    </xf>
    <xf numFmtId="0" fontId="26" fillId="0" borderId="2" xfId="0" applyFont="1" applyBorder="1" applyAlignment="1">
      <alignment vertical="top" wrapText="1"/>
    </xf>
    <xf numFmtId="0" fontId="31" fillId="11" borderId="4" xfId="0" applyFont="1" applyFill="1" applyBorder="1" applyAlignment="1">
      <alignment horizontal="left" vertical="top" wrapText="1"/>
    </xf>
    <xf numFmtId="0" fontId="26" fillId="0" borderId="3" xfId="0" applyFont="1" applyBorder="1" applyAlignment="1">
      <alignment vertical="top"/>
    </xf>
    <xf numFmtId="0" fontId="30" fillId="0" borderId="4" xfId="0" applyFont="1" applyBorder="1" applyAlignment="1">
      <alignment vertical="top" wrapText="1"/>
    </xf>
    <xf numFmtId="1" fontId="32" fillId="0" borderId="4" xfId="0" applyNumberFormat="1" applyFont="1" applyBorder="1" applyAlignment="1">
      <alignment horizontal="center" vertical="top" wrapText="1"/>
    </xf>
    <xf numFmtId="0" fontId="32" fillId="0" borderId="4" xfId="0" applyFont="1" applyBorder="1" applyAlignment="1">
      <alignment vertical="top" wrapText="1"/>
    </xf>
    <xf numFmtId="164" fontId="26" fillId="0" borderId="4" xfId="0" applyNumberFormat="1" applyFont="1" applyBorder="1" applyAlignment="1">
      <alignment vertical="top" wrapText="1"/>
    </xf>
    <xf numFmtId="49" fontId="30" fillId="4" borderId="6" xfId="0" applyNumberFormat="1" applyFont="1" applyFill="1" applyBorder="1" applyAlignment="1">
      <alignment horizontal="left" vertical="top"/>
    </xf>
    <xf numFmtId="0" fontId="32" fillId="4" borderId="6" xfId="0" applyFont="1" applyFill="1" applyBorder="1" applyAlignment="1">
      <alignment vertical="top"/>
    </xf>
    <xf numFmtId="165" fontId="33" fillId="4" borderId="6" xfId="0" applyNumberFormat="1" applyFont="1" applyFill="1" applyBorder="1" applyAlignment="1">
      <alignment horizontal="right" vertical="top"/>
    </xf>
    <xf numFmtId="0" fontId="32" fillId="0" borderId="0" xfId="0" applyFont="1" applyAlignment="1">
      <alignment vertical="top"/>
    </xf>
    <xf numFmtId="49" fontId="30" fillId="34" borderId="5" xfId="0" applyNumberFormat="1" applyFont="1" applyFill="1" applyBorder="1" applyAlignment="1">
      <alignment horizontal="left" vertical="top"/>
    </xf>
    <xf numFmtId="0" fontId="34" fillId="0" borderId="5" xfId="0" applyFont="1" applyBorder="1" applyAlignment="1">
      <alignment vertical="center"/>
    </xf>
    <xf numFmtId="1" fontId="34" fillId="0" borderId="5" xfId="0" applyNumberFormat="1" applyFont="1" applyBorder="1" applyAlignment="1">
      <alignment horizontal="center" vertical="center"/>
    </xf>
    <xf numFmtId="1" fontId="33" fillId="10" borderId="5" xfId="0" applyNumberFormat="1" applyFont="1" applyFill="1" applyBorder="1" applyAlignment="1">
      <alignment horizontal="center" vertical="center"/>
    </xf>
    <xf numFmtId="0" fontId="34" fillId="9" borderId="5" xfId="0" applyFont="1" applyFill="1" applyBorder="1" applyAlignment="1">
      <alignment horizontal="center" vertical="center"/>
    </xf>
    <xf numFmtId="165" fontId="34" fillId="0" borderId="5" xfId="0" applyNumberFormat="1" applyFont="1" applyBorder="1" applyAlignment="1">
      <alignment horizontal="center" vertical="center"/>
    </xf>
    <xf numFmtId="165" fontId="33" fillId="0" borderId="5" xfId="0" applyNumberFormat="1" applyFont="1" applyBorder="1" applyAlignment="1">
      <alignment horizontal="right" vertical="top"/>
    </xf>
    <xf numFmtId="0" fontId="32" fillId="0" borderId="5" xfId="0" applyFont="1" applyBorder="1" applyAlignment="1">
      <alignment vertical="top" wrapText="1"/>
    </xf>
    <xf numFmtId="49" fontId="30" fillId="12" borderId="4" xfId="0" applyNumberFormat="1" applyFont="1" applyFill="1" applyBorder="1" applyAlignment="1">
      <alignment horizontal="left" vertical="top"/>
    </xf>
    <xf numFmtId="0" fontId="34" fillId="0" borderId="4" xfId="0" applyFont="1" applyBorder="1" applyAlignment="1">
      <alignment vertical="center"/>
    </xf>
    <xf numFmtId="1" fontId="34" fillId="0" borderId="4" xfId="0" applyNumberFormat="1" applyFont="1" applyBorder="1" applyAlignment="1">
      <alignment horizontal="center" vertical="center"/>
    </xf>
    <xf numFmtId="1" fontId="33" fillId="10" borderId="4" xfId="0" applyNumberFormat="1" applyFont="1" applyFill="1" applyBorder="1" applyAlignment="1">
      <alignment horizontal="center" vertical="center"/>
    </xf>
    <xf numFmtId="0" fontId="34" fillId="9" borderId="4" xfId="0" applyFont="1" applyFill="1" applyBorder="1" applyAlignment="1">
      <alignment horizontal="center" vertical="center"/>
    </xf>
    <xf numFmtId="165" fontId="34" fillId="0" borderId="4" xfId="0" applyNumberFormat="1" applyFont="1" applyBorder="1" applyAlignment="1">
      <alignment horizontal="center" vertical="center"/>
    </xf>
    <xf numFmtId="165" fontId="33" fillId="0" borderId="4" xfId="0" applyNumberFormat="1" applyFont="1" applyBorder="1" applyAlignment="1">
      <alignment horizontal="right" vertical="top"/>
    </xf>
    <xf numFmtId="0" fontId="32" fillId="0" borderId="4" xfId="0" applyFont="1" applyBorder="1" applyAlignment="1">
      <alignment vertical="top"/>
    </xf>
    <xf numFmtId="49" fontId="30" fillId="13" borderId="4" xfId="0" applyNumberFormat="1" applyFont="1" applyFill="1" applyBorder="1" applyAlignment="1">
      <alignment horizontal="left" vertical="top"/>
    </xf>
    <xf numFmtId="1" fontId="34" fillId="10" borderId="4" xfId="0" applyNumberFormat="1" applyFont="1" applyFill="1" applyBorder="1" applyAlignment="1">
      <alignment horizontal="center" vertical="center"/>
    </xf>
    <xf numFmtId="0" fontId="36" fillId="0" borderId="4" xfId="0" applyFont="1" applyBorder="1" applyAlignment="1">
      <alignment vertical="top"/>
    </xf>
    <xf numFmtId="49" fontId="30" fillId="14" borderId="4" xfId="0" applyNumberFormat="1" applyFont="1" applyFill="1" applyBorder="1" applyAlignment="1">
      <alignment horizontal="left" vertical="top"/>
    </xf>
    <xf numFmtId="0" fontId="34" fillId="0" borderId="4" xfId="0" applyFont="1" applyBorder="1" applyAlignment="1">
      <alignment vertical="center" wrapText="1"/>
    </xf>
    <xf numFmtId="49" fontId="37" fillId="15" borderId="4" xfId="0" applyNumberFormat="1" applyFont="1" applyFill="1" applyBorder="1" applyAlignment="1">
      <alignment horizontal="left" vertical="top"/>
    </xf>
    <xf numFmtId="49" fontId="30" fillId="0" borderId="4" xfId="0" applyNumberFormat="1" applyFont="1" applyBorder="1" applyAlignment="1">
      <alignment horizontal="left" vertical="top"/>
    </xf>
    <xf numFmtId="0" fontId="34" fillId="0" borderId="4" xfId="0" applyFont="1" applyBorder="1" applyAlignment="1">
      <alignment horizontal="center" vertical="center"/>
    </xf>
    <xf numFmtId="49" fontId="30" fillId="43" borderId="6" xfId="0" applyNumberFormat="1" applyFont="1" applyFill="1" applyBorder="1" applyAlignment="1">
      <alignment horizontal="left" vertical="top"/>
    </xf>
    <xf numFmtId="0" fontId="33" fillId="43" borderId="6" xfId="0" applyFont="1" applyFill="1" applyBorder="1" applyAlignment="1">
      <alignment vertical="center" wrapText="1"/>
    </xf>
    <xf numFmtId="1" fontId="34" fillId="43" borderId="6" xfId="0" applyNumberFormat="1" applyFont="1" applyFill="1" applyBorder="1" applyAlignment="1">
      <alignment horizontal="center" vertical="center"/>
    </xf>
    <xf numFmtId="1" fontId="33" fillId="43" borderId="6" xfId="0" applyNumberFormat="1" applyFont="1" applyFill="1" applyBorder="1" applyAlignment="1">
      <alignment horizontal="center" vertical="center"/>
    </xf>
    <xf numFmtId="0" fontId="33" fillId="43" borderId="6" xfId="0" applyFont="1" applyFill="1" applyBorder="1" applyAlignment="1">
      <alignment horizontal="center" vertical="center"/>
    </xf>
    <xf numFmtId="165" fontId="33" fillId="43" borderId="6" xfId="0" applyNumberFormat="1" applyFont="1" applyFill="1" applyBorder="1" applyAlignment="1">
      <alignment horizontal="center" vertical="center"/>
    </xf>
    <xf numFmtId="165" fontId="33" fillId="43" borderId="6" xfId="0" applyNumberFormat="1" applyFont="1" applyFill="1" applyBorder="1" applyAlignment="1">
      <alignment horizontal="right" vertical="top"/>
    </xf>
    <xf numFmtId="0" fontId="32" fillId="43" borderId="6" xfId="0" applyFont="1" applyFill="1" applyBorder="1" applyAlignment="1">
      <alignment vertical="top"/>
    </xf>
    <xf numFmtId="0" fontId="32" fillId="0" borderId="3" xfId="0" applyFont="1" applyBorder="1" applyAlignment="1">
      <alignment vertical="top"/>
    </xf>
    <xf numFmtId="0" fontId="26" fillId="0" borderId="6" xfId="0" applyFont="1" applyBorder="1"/>
    <xf numFmtId="0" fontId="33" fillId="0" borderId="6" xfId="0" applyFont="1" applyBorder="1" applyAlignment="1">
      <alignment vertical="center" wrapText="1"/>
    </xf>
    <xf numFmtId="1" fontId="34" fillId="0" borderId="6" xfId="0" applyNumberFormat="1" applyFont="1" applyBorder="1" applyAlignment="1">
      <alignment horizontal="center" vertical="center"/>
    </xf>
    <xf numFmtId="0" fontId="34" fillId="0" borderId="6" xfId="0" applyFont="1" applyBorder="1" applyAlignment="1">
      <alignment horizontal="center" vertical="center"/>
    </xf>
    <xf numFmtId="165" fontId="34" fillId="0" borderId="6" xfId="0" applyNumberFormat="1" applyFont="1" applyBorder="1" applyAlignment="1">
      <alignment horizontal="center" vertical="center"/>
    </xf>
    <xf numFmtId="165" fontId="34" fillId="9" borderId="6" xfId="0" applyNumberFormat="1" applyFont="1" applyFill="1" applyBorder="1" applyAlignment="1">
      <alignment horizontal="center" vertical="center"/>
    </xf>
    <xf numFmtId="164" fontId="33" fillId="0" borderId="6" xfId="0" applyNumberFormat="1" applyFont="1" applyBorder="1" applyAlignment="1">
      <alignment horizontal="right" vertical="top"/>
    </xf>
    <xf numFmtId="0" fontId="26" fillId="0" borderId="6" xfId="0" applyFont="1" applyBorder="1" applyAlignment="1">
      <alignment vertical="top"/>
    </xf>
    <xf numFmtId="0" fontId="34" fillId="9" borderId="5" xfId="0" applyFont="1" applyFill="1" applyBorder="1" applyAlignment="1">
      <alignment vertical="center" wrapText="1"/>
    </xf>
    <xf numFmtId="1" fontId="26" fillId="9" borderId="5" xfId="0" applyNumberFormat="1" applyFont="1" applyFill="1" applyBorder="1" applyAlignment="1" applyProtection="1">
      <alignment horizontal="center" vertical="center"/>
      <protection locked="0"/>
    </xf>
    <xf numFmtId="1" fontId="34" fillId="10" borderId="5" xfId="0" applyNumberFormat="1" applyFont="1" applyFill="1" applyBorder="1" applyAlignment="1">
      <alignment horizontal="center" vertical="center"/>
    </xf>
    <xf numFmtId="165" fontId="23" fillId="0" borderId="5" xfId="0" applyNumberFormat="1" applyFont="1" applyBorder="1" applyAlignment="1">
      <alignment horizontal="center" vertical="center"/>
    </xf>
    <xf numFmtId="164" fontId="33" fillId="0" borderId="5" xfId="0" applyNumberFormat="1" applyFont="1" applyBorder="1" applyAlignment="1">
      <alignment horizontal="right" vertical="top"/>
    </xf>
    <xf numFmtId="0" fontId="26" fillId="0" borderId="5" xfId="0" applyFont="1" applyBorder="1" applyAlignment="1">
      <alignment vertical="top"/>
    </xf>
    <xf numFmtId="164" fontId="33" fillId="0" borderId="4" xfId="0" applyNumberFormat="1" applyFont="1" applyBorder="1" applyAlignment="1">
      <alignment horizontal="right" vertical="top"/>
    </xf>
    <xf numFmtId="49" fontId="38" fillId="17" borderId="4" xfId="0" applyNumberFormat="1" applyFont="1" applyFill="1" applyBorder="1" applyAlignment="1">
      <alignment horizontal="left" vertical="top"/>
    </xf>
    <xf numFmtId="49" fontId="38" fillId="0" borderId="6" xfId="0" applyNumberFormat="1" applyFont="1" applyBorder="1" applyAlignment="1">
      <alignment horizontal="left" vertical="top"/>
    </xf>
    <xf numFmtId="49" fontId="38" fillId="40" borderId="5" xfId="0" applyNumberFormat="1" applyFont="1" applyFill="1" applyBorder="1" applyAlignment="1">
      <alignment horizontal="left" vertical="top"/>
    </xf>
    <xf numFmtId="0" fontId="34" fillId="0" borderId="5" xfId="0" applyFont="1" applyBorder="1" applyAlignment="1">
      <alignment vertical="center" wrapText="1"/>
    </xf>
    <xf numFmtId="0" fontId="34" fillId="0" borderId="5" xfId="0" applyFont="1" applyBorder="1" applyAlignment="1">
      <alignment horizontal="center" vertical="center"/>
    </xf>
    <xf numFmtId="49" fontId="38" fillId="18" borderId="4" xfId="0" applyNumberFormat="1" applyFont="1" applyFill="1" applyBorder="1" applyAlignment="1">
      <alignment horizontal="left" vertical="top"/>
    </xf>
    <xf numFmtId="49" fontId="38" fillId="19" borderId="4" xfId="0" applyNumberFormat="1" applyFont="1" applyFill="1" applyBorder="1" applyAlignment="1">
      <alignment horizontal="left" vertical="top"/>
    </xf>
    <xf numFmtId="0" fontId="26" fillId="43" borderId="6" xfId="0" applyFont="1" applyFill="1" applyBorder="1" applyAlignment="1">
      <alignment vertical="top"/>
    </xf>
    <xf numFmtId="0" fontId="34" fillId="10" borderId="4" xfId="0" applyFont="1" applyFill="1" applyBorder="1" applyAlignment="1">
      <alignment horizontal="center" vertical="center"/>
    </xf>
    <xf numFmtId="49" fontId="38" fillId="0" borderId="4" xfId="0" applyNumberFormat="1" applyFont="1" applyBorder="1" applyAlignment="1">
      <alignment horizontal="left" vertical="top"/>
    </xf>
    <xf numFmtId="1" fontId="34" fillId="0" borderId="12" xfId="0" applyNumberFormat="1" applyFont="1" applyBorder="1" applyAlignment="1">
      <alignment horizontal="center" vertical="center"/>
    </xf>
    <xf numFmtId="1" fontId="34" fillId="10" borderId="12" xfId="0" applyNumberFormat="1" applyFont="1" applyFill="1" applyBorder="1" applyAlignment="1">
      <alignment horizontal="center" vertical="center"/>
    </xf>
    <xf numFmtId="164" fontId="33" fillId="0" borderId="12" xfId="0" applyNumberFormat="1" applyFont="1" applyBorder="1" applyAlignment="1">
      <alignment horizontal="right" vertical="top"/>
    </xf>
    <xf numFmtId="0" fontId="34" fillId="0" borderId="12" xfId="0" applyFont="1" applyBorder="1" applyAlignment="1">
      <alignment vertical="center" wrapText="1"/>
    </xf>
    <xf numFmtId="49" fontId="40" fillId="36" borderId="5" xfId="0" applyNumberFormat="1" applyFont="1" applyFill="1" applyBorder="1" applyAlignment="1">
      <alignment horizontal="left" vertical="top"/>
    </xf>
    <xf numFmtId="1" fontId="34" fillId="9" borderId="5" xfId="0" applyNumberFormat="1" applyFont="1" applyFill="1" applyBorder="1" applyAlignment="1">
      <alignment horizontal="center" vertical="center"/>
    </xf>
    <xf numFmtId="164" fontId="33" fillId="9" borderId="5" xfId="0" applyNumberFormat="1" applyFont="1" applyFill="1" applyBorder="1" applyAlignment="1">
      <alignment horizontal="right" vertical="top"/>
    </xf>
    <xf numFmtId="0" fontId="32" fillId="20" borderId="4" xfId="0" applyFont="1" applyFill="1" applyBorder="1" applyAlignment="1">
      <alignment vertical="top"/>
    </xf>
    <xf numFmtId="49" fontId="38" fillId="21" borderId="4" xfId="0" applyNumberFormat="1" applyFont="1" applyFill="1" applyBorder="1" applyAlignment="1">
      <alignment horizontal="left" vertical="top"/>
    </xf>
    <xf numFmtId="49" fontId="38" fillId="9" borderId="4" xfId="0" applyNumberFormat="1" applyFont="1" applyFill="1" applyBorder="1" applyAlignment="1">
      <alignment horizontal="left" vertical="top"/>
    </xf>
    <xf numFmtId="0" fontId="26" fillId="9" borderId="4" xfId="0" applyFont="1" applyFill="1" applyBorder="1" applyAlignment="1">
      <alignment vertical="top"/>
    </xf>
    <xf numFmtId="0" fontId="26" fillId="9" borderId="0" xfId="0" applyFont="1" applyFill="1" applyAlignment="1">
      <alignment vertical="top"/>
    </xf>
    <xf numFmtId="49" fontId="38" fillId="37" borderId="5" xfId="0" applyNumberFormat="1" applyFont="1" applyFill="1" applyBorder="1" applyAlignment="1">
      <alignment horizontal="left" vertical="top"/>
    </xf>
    <xf numFmtId="0" fontId="23" fillId="0" borderId="5" xfId="0" applyFont="1" applyBorder="1" applyAlignment="1">
      <alignment vertical="center" wrapText="1"/>
    </xf>
    <xf numFmtId="0" fontId="23" fillId="0" borderId="5" xfId="0" applyFont="1" applyBorder="1" applyAlignment="1">
      <alignment horizontal="center" vertical="center"/>
    </xf>
    <xf numFmtId="49" fontId="38" fillId="22" borderId="4" xfId="0" applyNumberFormat="1" applyFont="1" applyFill="1" applyBorder="1" applyAlignment="1">
      <alignment horizontal="left" vertical="top"/>
    </xf>
    <xf numFmtId="164" fontId="33" fillId="9" borderId="4" xfId="0" applyNumberFormat="1" applyFont="1" applyFill="1" applyBorder="1" applyAlignment="1">
      <alignment horizontal="right" vertical="top"/>
    </xf>
    <xf numFmtId="0" fontId="26" fillId="0" borderId="4" xfId="0" applyFont="1" applyBorder="1" applyAlignment="1">
      <alignment vertical="center"/>
    </xf>
    <xf numFmtId="49" fontId="30" fillId="23" borderId="4" xfId="0" applyNumberFormat="1" applyFont="1" applyFill="1" applyBorder="1" applyAlignment="1">
      <alignment horizontal="left" vertical="top"/>
    </xf>
    <xf numFmtId="49" fontId="30" fillId="24" borderId="4" xfId="0" applyNumberFormat="1" applyFont="1" applyFill="1" applyBorder="1" applyAlignment="1">
      <alignment horizontal="left" vertical="top"/>
    </xf>
    <xf numFmtId="49" fontId="30" fillId="25" borderId="4" xfId="0" applyNumberFormat="1" applyFont="1" applyFill="1" applyBorder="1" applyAlignment="1">
      <alignment horizontal="left" vertical="top"/>
    </xf>
    <xf numFmtId="49" fontId="30" fillId="42" borderId="4" xfId="0" applyNumberFormat="1" applyFont="1" applyFill="1" applyBorder="1" applyAlignment="1">
      <alignment horizontal="left" vertical="top"/>
    </xf>
    <xf numFmtId="49" fontId="30" fillId="9" borderId="4" xfId="0" applyNumberFormat="1" applyFont="1" applyFill="1" applyBorder="1" applyAlignment="1">
      <alignment horizontal="left" vertical="top"/>
    </xf>
    <xf numFmtId="49" fontId="30" fillId="38" borderId="5" xfId="0" applyNumberFormat="1" applyFont="1" applyFill="1" applyBorder="1" applyAlignment="1">
      <alignment horizontal="left" vertical="top"/>
    </xf>
    <xf numFmtId="49" fontId="30" fillId="26" borderId="4" xfId="0" applyNumberFormat="1" applyFont="1" applyFill="1" applyBorder="1" applyAlignment="1">
      <alignment horizontal="left" vertical="top"/>
    </xf>
    <xf numFmtId="49" fontId="30" fillId="39" borderId="5" xfId="0" applyNumberFormat="1" applyFont="1" applyFill="1" applyBorder="1" applyAlignment="1">
      <alignment horizontal="left" vertical="top"/>
    </xf>
    <xf numFmtId="0" fontId="26" fillId="0" borderId="5" xfId="0" applyFont="1" applyBorder="1" applyAlignment="1">
      <alignment vertical="center"/>
    </xf>
    <xf numFmtId="49" fontId="30" fillId="27" borderId="4" xfId="0" applyNumberFormat="1" applyFont="1" applyFill="1" applyBorder="1" applyAlignment="1">
      <alignment horizontal="left" vertical="top"/>
    </xf>
    <xf numFmtId="49" fontId="26" fillId="28" borderId="4" xfId="0" applyNumberFormat="1" applyFont="1" applyFill="1" applyBorder="1" applyAlignment="1">
      <alignment horizontal="left" vertical="top"/>
    </xf>
    <xf numFmtId="1" fontId="23" fillId="0" borderId="4" xfId="0" applyNumberFormat="1" applyFont="1" applyBorder="1" applyAlignment="1">
      <alignment horizontal="center" vertical="center"/>
    </xf>
    <xf numFmtId="1" fontId="23" fillId="10" borderId="4" xfId="0" applyNumberFormat="1" applyFont="1" applyFill="1" applyBorder="1" applyAlignment="1">
      <alignment horizontal="center" vertical="center"/>
    </xf>
    <xf numFmtId="0" fontId="23" fillId="0" borderId="4" xfId="0" applyFont="1" applyBorder="1" applyAlignment="1">
      <alignment horizontal="center" vertical="center"/>
    </xf>
    <xf numFmtId="49" fontId="30" fillId="29" borderId="4" xfId="0" applyNumberFormat="1" applyFont="1" applyFill="1" applyBorder="1" applyAlignment="1">
      <alignment horizontal="left" vertical="top"/>
    </xf>
    <xf numFmtId="49" fontId="30" fillId="30" borderId="4" xfId="0" applyNumberFormat="1" applyFont="1" applyFill="1" applyBorder="1" applyAlignment="1">
      <alignment horizontal="left" vertical="top"/>
    </xf>
    <xf numFmtId="49" fontId="30" fillId="31" borderId="4" xfId="0" applyNumberFormat="1" applyFont="1" applyFill="1" applyBorder="1" applyAlignment="1">
      <alignment horizontal="left" vertical="top"/>
    </xf>
    <xf numFmtId="1" fontId="23" fillId="9" borderId="4" xfId="0" applyNumberFormat="1" applyFont="1" applyFill="1" applyBorder="1" applyAlignment="1">
      <alignment horizontal="center" vertical="center"/>
    </xf>
    <xf numFmtId="0" fontId="23" fillId="9" borderId="4" xfId="0" applyFont="1" applyFill="1" applyBorder="1" applyAlignment="1">
      <alignment horizontal="center" vertical="center"/>
    </xf>
    <xf numFmtId="0" fontId="32" fillId="0" borderId="4" xfId="0" applyFont="1" applyBorder="1" applyAlignment="1">
      <alignment vertical="center"/>
    </xf>
    <xf numFmtId="4" fontId="33" fillId="43" borderId="6" xfId="0" applyNumberFormat="1" applyFont="1" applyFill="1" applyBorder="1" applyAlignment="1">
      <alignment horizontal="center" vertical="center"/>
    </xf>
    <xf numFmtId="0" fontId="32" fillId="43" borderId="6" xfId="0" applyFont="1" applyFill="1" applyBorder="1" applyAlignment="1">
      <alignment vertical="center"/>
    </xf>
    <xf numFmtId="1" fontId="34" fillId="0" borderId="11" xfId="0" applyNumberFormat="1" applyFont="1" applyBorder="1" applyAlignment="1">
      <alignment horizontal="center" vertical="center"/>
    </xf>
    <xf numFmtId="0" fontId="33" fillId="0" borderId="11" xfId="0" applyFont="1" applyBorder="1" applyAlignment="1">
      <alignment horizontal="center" vertical="center"/>
    </xf>
    <xf numFmtId="165" fontId="33" fillId="0" borderId="11" xfId="0" applyNumberFormat="1" applyFont="1" applyBorder="1" applyAlignment="1">
      <alignment horizontal="right" vertical="top"/>
    </xf>
    <xf numFmtId="0" fontId="32" fillId="0" borderId="11" xfId="0" applyFont="1" applyBorder="1" applyAlignment="1">
      <alignment vertical="center"/>
    </xf>
    <xf numFmtId="0" fontId="33" fillId="0" borderId="4" xfId="0" applyFont="1" applyBorder="1" applyAlignment="1">
      <alignment horizontal="center" vertical="center"/>
    </xf>
    <xf numFmtId="0" fontId="26" fillId="9" borderId="3" xfId="0" applyFont="1" applyFill="1" applyBorder="1" applyAlignment="1">
      <alignment vertical="top"/>
    </xf>
    <xf numFmtId="49" fontId="30" fillId="9" borderId="5" xfId="0" applyNumberFormat="1" applyFont="1" applyFill="1" applyBorder="1" applyAlignment="1">
      <alignment horizontal="left" vertical="top"/>
    </xf>
    <xf numFmtId="0" fontId="34" fillId="9" borderId="5" xfId="0" applyFont="1" applyFill="1" applyBorder="1" applyAlignment="1">
      <alignment vertical="center"/>
    </xf>
    <xf numFmtId="49" fontId="30" fillId="32" borderId="4" xfId="0" applyNumberFormat="1" applyFont="1" applyFill="1" applyBorder="1" applyAlignment="1">
      <alignment horizontal="left" vertical="top"/>
    </xf>
    <xf numFmtId="1" fontId="34" fillId="9" borderId="4" xfId="0" applyNumberFormat="1" applyFont="1" applyFill="1" applyBorder="1" applyAlignment="1">
      <alignment horizontal="center" vertical="center"/>
    </xf>
    <xf numFmtId="0" fontId="36" fillId="9" borderId="4" xfId="0" applyFont="1" applyFill="1" applyBorder="1" applyAlignment="1">
      <alignment vertical="top"/>
    </xf>
    <xf numFmtId="49" fontId="30" fillId="33" borderId="4" xfId="0" applyNumberFormat="1" applyFont="1" applyFill="1" applyBorder="1" applyAlignment="1">
      <alignment horizontal="left" vertical="top"/>
    </xf>
    <xf numFmtId="49" fontId="41" fillId="9" borderId="4" xfId="0" applyNumberFormat="1" applyFont="1" applyFill="1" applyBorder="1" applyAlignment="1">
      <alignment horizontal="center" vertical="center"/>
    </xf>
    <xf numFmtId="1" fontId="26" fillId="0" borderId="4" xfId="0" applyNumberFormat="1" applyFont="1" applyBorder="1" applyAlignment="1">
      <alignment horizontal="center" vertical="center"/>
    </xf>
    <xf numFmtId="1" fontId="26" fillId="10" borderId="4" xfId="0" applyNumberFormat="1" applyFont="1" applyFill="1" applyBorder="1" applyAlignment="1">
      <alignment horizontal="center" vertical="center"/>
    </xf>
    <xf numFmtId="0" fontId="26" fillId="0" borderId="4" xfId="0" applyFont="1" applyBorder="1" applyAlignment="1">
      <alignment horizontal="center" vertical="center"/>
    </xf>
    <xf numFmtId="164" fontId="32" fillId="0" borderId="4" xfId="0" applyNumberFormat="1" applyFont="1" applyBorder="1" applyAlignment="1">
      <alignment vertical="top"/>
    </xf>
    <xf numFmtId="49" fontId="30" fillId="0" borderId="6" xfId="0" applyNumberFormat="1" applyFont="1" applyBorder="1" applyAlignment="1">
      <alignment horizontal="left" vertical="top"/>
    </xf>
    <xf numFmtId="0" fontId="34" fillId="0" borderId="6" xfId="0" applyFont="1" applyBorder="1" applyAlignment="1">
      <alignment vertical="top" wrapText="1"/>
    </xf>
    <xf numFmtId="1" fontId="26" fillId="0" borderId="6" xfId="0" applyNumberFormat="1" applyFont="1" applyBorder="1" applyAlignment="1">
      <alignment horizontal="center" vertical="top"/>
    </xf>
    <xf numFmtId="0" fontId="26" fillId="0" borderId="6" xfId="0" applyFont="1" applyBorder="1" applyAlignment="1">
      <alignment horizontal="center" vertical="top"/>
    </xf>
    <xf numFmtId="4" fontId="26" fillId="0" borderId="6" xfId="0" applyNumberFormat="1" applyFont="1" applyBorder="1" applyAlignment="1">
      <alignment vertical="top"/>
    </xf>
    <xf numFmtId="164" fontId="32" fillId="0" borderId="6" xfId="0" applyNumberFormat="1" applyFont="1" applyBorder="1" applyAlignment="1">
      <alignment vertical="top"/>
    </xf>
    <xf numFmtId="0" fontId="32" fillId="0" borderId="6" xfId="0" applyFont="1" applyBorder="1" applyAlignment="1">
      <alignment vertical="top"/>
    </xf>
    <xf numFmtId="49" fontId="30" fillId="0" borderId="5" xfId="0" applyNumberFormat="1" applyFont="1" applyBorder="1" applyAlignment="1">
      <alignment horizontal="left" vertical="top"/>
    </xf>
    <xf numFmtId="165" fontId="31" fillId="0" borderId="5" xfId="0" applyNumberFormat="1" applyFont="1" applyBorder="1" applyAlignment="1">
      <alignment horizontal="left" vertical="top"/>
    </xf>
    <xf numFmtId="1" fontId="31" fillId="0" borderId="5" xfId="0" applyNumberFormat="1" applyFont="1" applyBorder="1" applyAlignment="1">
      <alignment horizontal="center" vertical="top" wrapText="1"/>
    </xf>
    <xf numFmtId="1" fontId="31" fillId="10" borderId="5" xfId="0" applyNumberFormat="1" applyFont="1" applyFill="1" applyBorder="1" applyAlignment="1">
      <alignment horizontal="center" vertical="top" wrapText="1"/>
    </xf>
    <xf numFmtId="4" fontId="31" fillId="0" borderId="5" xfId="0" applyNumberFormat="1" applyFont="1" applyBorder="1" applyAlignment="1">
      <alignment horizontal="center" vertical="top" wrapText="1"/>
    </xf>
    <xf numFmtId="165" fontId="31" fillId="0" borderId="5" xfId="0" applyNumberFormat="1" applyFont="1" applyBorder="1" applyAlignment="1">
      <alignment horizontal="right" vertical="top"/>
    </xf>
    <xf numFmtId="49" fontId="30" fillId="0" borderId="7" xfId="0" applyNumberFormat="1" applyFont="1" applyBorder="1" applyAlignment="1">
      <alignment horizontal="left" vertical="top"/>
    </xf>
    <xf numFmtId="4" fontId="38" fillId="0" borderId="8" xfId="0" applyNumberFormat="1" applyFont="1" applyBorder="1" applyAlignment="1">
      <alignment horizontal="left" vertical="top" wrapText="1"/>
    </xf>
    <xf numFmtId="1" fontId="31" fillId="0" borderId="9" xfId="0" applyNumberFormat="1" applyFont="1" applyBorder="1" applyAlignment="1">
      <alignment horizontal="center" vertical="top" wrapText="1"/>
    </xf>
    <xf numFmtId="1" fontId="31" fillId="41" borderId="9" xfId="0" applyNumberFormat="1" applyFont="1" applyFill="1" applyBorder="1" applyAlignment="1">
      <alignment horizontal="center" vertical="top" wrapText="1"/>
    </xf>
    <xf numFmtId="4" fontId="31" fillId="0" borderId="9" xfId="0" applyNumberFormat="1" applyFont="1" applyBorder="1" applyAlignment="1">
      <alignment horizontal="center" vertical="top" wrapText="1"/>
    </xf>
    <xf numFmtId="164" fontId="31" fillId="0" borderId="10" xfId="0" applyNumberFormat="1" applyFont="1" applyBorder="1" applyAlignment="1">
      <alignment horizontal="right" vertical="top"/>
    </xf>
    <xf numFmtId="4" fontId="31" fillId="0" borderId="10" xfId="0" applyNumberFormat="1" applyFont="1" applyBorder="1" applyAlignment="1">
      <alignment horizontal="center" vertical="top" wrapText="1"/>
    </xf>
    <xf numFmtId="4" fontId="31" fillId="0" borderId="0" xfId="0" applyNumberFormat="1" applyFont="1" applyAlignment="1">
      <alignment horizontal="center" vertical="top" wrapText="1"/>
    </xf>
    <xf numFmtId="164" fontId="31" fillId="0" borderId="0" xfId="0" applyNumberFormat="1" applyFont="1" applyAlignment="1">
      <alignment horizontal="right" vertical="top"/>
    </xf>
    <xf numFmtId="49" fontId="30" fillId="44" borderId="4" xfId="0" applyNumberFormat="1" applyFont="1" applyFill="1" applyBorder="1" applyAlignment="1">
      <alignment horizontal="left" vertical="top"/>
    </xf>
    <xf numFmtId="4" fontId="31" fillId="44" borderId="4" xfId="0" applyNumberFormat="1" applyFont="1" applyFill="1" applyBorder="1" applyAlignment="1">
      <alignment horizontal="left" vertical="top" wrapText="1"/>
    </xf>
    <xf numFmtId="1" fontId="42" fillId="44" borderId="4" xfId="0" applyNumberFormat="1" applyFont="1" applyFill="1" applyBorder="1" applyAlignment="1">
      <alignment horizontal="center" vertical="top"/>
    </xf>
    <xf numFmtId="0" fontId="42" fillId="44" borderId="4" xfId="0" applyFont="1" applyFill="1" applyBorder="1" applyAlignment="1">
      <alignment horizontal="center" vertical="top"/>
    </xf>
    <xf numFmtId="0" fontId="31" fillId="44" borderId="4" xfId="0" applyFont="1" applyFill="1" applyBorder="1" applyAlignment="1">
      <alignment vertical="top"/>
    </xf>
    <xf numFmtId="164" fontId="31" fillId="44" borderId="4" xfId="0" applyNumberFormat="1" applyFont="1" applyFill="1" applyBorder="1" applyAlignment="1">
      <alignment horizontal="right" vertical="top"/>
    </xf>
    <xf numFmtId="4" fontId="31" fillId="44" borderId="4" xfId="0" applyNumberFormat="1" applyFont="1" applyFill="1" applyBorder="1" applyAlignment="1">
      <alignment horizontal="center" vertical="top" wrapText="1"/>
    </xf>
    <xf numFmtId="0" fontId="31" fillId="0" borderId="4" xfId="0" applyFont="1" applyBorder="1" applyAlignment="1">
      <alignment vertical="top" wrapText="1"/>
    </xf>
    <xf numFmtId="1" fontId="42" fillId="0" borderId="4" xfId="0" applyNumberFormat="1" applyFont="1" applyBorder="1" applyAlignment="1">
      <alignment horizontal="center" vertical="top"/>
    </xf>
    <xf numFmtId="0" fontId="42" fillId="0" borderId="4" xfId="0" applyFont="1" applyBorder="1" applyAlignment="1">
      <alignment horizontal="center" vertical="top"/>
    </xf>
    <xf numFmtId="0" fontId="31" fillId="0" borderId="4" xfId="0" applyFont="1" applyBorder="1" applyAlignment="1">
      <alignment vertical="top"/>
    </xf>
    <xf numFmtId="164" fontId="31" fillId="0" borderId="4" xfId="0" applyNumberFormat="1" applyFont="1" applyBorder="1" applyAlignment="1">
      <alignment horizontal="right" vertical="top"/>
    </xf>
    <xf numFmtId="4" fontId="31" fillId="0" borderId="4" xfId="0" applyNumberFormat="1" applyFont="1" applyBorder="1" applyAlignment="1">
      <alignment horizontal="center" vertical="top" wrapText="1"/>
    </xf>
    <xf numFmtId="168" fontId="42" fillId="0" borderId="4" xfId="13" applyNumberFormat="1" applyFont="1" applyFill="1" applyBorder="1" applyAlignment="1" applyProtection="1">
      <alignment horizontal="center" vertical="top"/>
    </xf>
    <xf numFmtId="169" fontId="31" fillId="0" borderId="4" xfId="0" applyNumberFormat="1" applyFont="1" applyBorder="1" applyAlignment="1">
      <alignment horizontal="right" vertical="top"/>
    </xf>
    <xf numFmtId="1" fontId="31" fillId="0" borderId="4" xfId="0" applyNumberFormat="1" applyFont="1" applyBorder="1" applyAlignment="1">
      <alignment horizontal="center" vertical="top"/>
    </xf>
    <xf numFmtId="1" fontId="31" fillId="10" borderId="4" xfId="0" applyNumberFormat="1" applyFont="1" applyFill="1" applyBorder="1" applyAlignment="1">
      <alignment horizontal="center" vertical="top"/>
    </xf>
    <xf numFmtId="0" fontId="31" fillId="0" borderId="4" xfId="0" applyFont="1" applyBorder="1" applyAlignment="1">
      <alignment horizontal="center" vertical="top"/>
    </xf>
    <xf numFmtId="0" fontId="31" fillId="0" borderId="0" xfId="0" applyFont="1" applyAlignment="1">
      <alignment vertical="top"/>
    </xf>
    <xf numFmtId="49" fontId="26" fillId="0" borderId="0" xfId="0" applyNumberFormat="1" applyFont="1" applyAlignment="1">
      <alignment horizontal="left" vertical="top"/>
    </xf>
    <xf numFmtId="1" fontId="26" fillId="0" borderId="0" xfId="0" applyNumberFormat="1" applyFont="1" applyAlignment="1">
      <alignment horizontal="center" vertical="top"/>
    </xf>
    <xf numFmtId="0" fontId="26" fillId="0" borderId="0" xfId="0" applyFont="1" applyAlignment="1">
      <alignment horizontal="center" vertical="top"/>
    </xf>
    <xf numFmtId="4" fontId="26" fillId="0" borderId="0" xfId="0" applyNumberFormat="1" applyFont="1" applyAlignment="1">
      <alignment vertical="top"/>
    </xf>
    <xf numFmtId="164" fontId="32" fillId="0" borderId="0" xfId="0" applyNumberFormat="1" applyFont="1" applyAlignment="1">
      <alignment vertical="top"/>
    </xf>
    <xf numFmtId="49" fontId="30" fillId="35" borderId="5" xfId="0" applyNumberFormat="1" applyFont="1" applyFill="1" applyBorder="1" applyAlignment="1">
      <alignment horizontal="left" vertical="top"/>
    </xf>
    <xf numFmtId="1" fontId="34" fillId="9" borderId="5" xfId="0" applyNumberFormat="1" applyFont="1" applyFill="1" applyBorder="1" applyAlignment="1" applyProtection="1">
      <alignment horizontal="center" vertical="center"/>
      <protection locked="0"/>
    </xf>
    <xf numFmtId="165" fontId="33" fillId="9" borderId="5" xfId="0" applyNumberFormat="1" applyFont="1" applyFill="1" applyBorder="1" applyAlignment="1">
      <alignment horizontal="right" vertical="top"/>
    </xf>
    <xf numFmtId="0" fontId="32" fillId="9" borderId="0" xfId="0" applyFont="1" applyFill="1" applyAlignment="1">
      <alignment vertical="top"/>
    </xf>
    <xf numFmtId="49" fontId="30" fillId="16" borderId="4" xfId="0" applyNumberFormat="1" applyFont="1" applyFill="1" applyBorder="1" applyAlignment="1">
      <alignment horizontal="left" vertical="top"/>
    </xf>
    <xf numFmtId="1" fontId="34" fillId="9" borderId="4" xfId="0" applyNumberFormat="1" applyFont="1" applyFill="1" applyBorder="1" applyAlignment="1" applyProtection="1">
      <alignment horizontal="center" vertical="center"/>
      <protection locked="0"/>
    </xf>
    <xf numFmtId="165" fontId="33" fillId="9" borderId="4" xfId="0" applyNumberFormat="1" applyFont="1" applyFill="1" applyBorder="1" applyAlignment="1">
      <alignment horizontal="right" vertical="top"/>
    </xf>
    <xf numFmtId="0" fontId="23" fillId="10" borderId="5" xfId="0" applyFont="1" applyFill="1" applyBorder="1" applyAlignment="1">
      <alignment horizontal="center" vertical="center"/>
    </xf>
    <xf numFmtId="49" fontId="30" fillId="45" borderId="4" xfId="0" applyNumberFormat="1" applyFont="1" applyFill="1" applyBorder="1" applyAlignment="1">
      <alignment horizontal="left" vertical="top"/>
    </xf>
    <xf numFmtId="0" fontId="34" fillId="9" borderId="4" xfId="0" applyFont="1" applyFill="1" applyBorder="1" applyAlignment="1">
      <alignment vertical="center" wrapText="1"/>
    </xf>
    <xf numFmtId="1" fontId="34" fillId="0" borderId="13" xfId="0" applyNumberFormat="1" applyFont="1" applyBorder="1" applyAlignment="1">
      <alignment horizontal="center" vertical="center"/>
    </xf>
    <xf numFmtId="1" fontId="34" fillId="10" borderId="13" xfId="0" applyNumberFormat="1" applyFont="1" applyFill="1" applyBorder="1" applyAlignment="1">
      <alignment horizontal="center" vertical="center"/>
    </xf>
    <xf numFmtId="164" fontId="33" fillId="0" borderId="13" xfId="0" applyNumberFormat="1" applyFont="1" applyBorder="1" applyAlignment="1">
      <alignment horizontal="right" vertical="top"/>
    </xf>
    <xf numFmtId="0" fontId="32" fillId="0" borderId="5" xfId="0" applyFont="1" applyBorder="1" applyAlignment="1">
      <alignment vertical="center"/>
    </xf>
    <xf numFmtId="49" fontId="38" fillId="46" borderId="4" xfId="0" applyNumberFormat="1" applyFont="1" applyFill="1" applyBorder="1" applyAlignment="1">
      <alignment horizontal="left" vertical="top"/>
    </xf>
    <xf numFmtId="49" fontId="30" fillId="47" borderId="5" xfId="0" applyNumberFormat="1" applyFont="1" applyFill="1" applyBorder="1" applyAlignment="1">
      <alignment horizontal="left" vertical="top"/>
    </xf>
    <xf numFmtId="49" fontId="38" fillId="48" borderId="4" xfId="0" applyNumberFormat="1" applyFont="1" applyFill="1" applyBorder="1" applyAlignment="1">
      <alignment horizontal="left" vertical="top"/>
    </xf>
    <xf numFmtId="49" fontId="38" fillId="49" borderId="4" xfId="0" applyNumberFormat="1" applyFont="1" applyFill="1" applyBorder="1" applyAlignment="1">
      <alignment horizontal="left" vertical="top"/>
    </xf>
    <xf numFmtId="49" fontId="38" fillId="50" borderId="5" xfId="0" applyNumberFormat="1" applyFont="1" applyFill="1" applyBorder="1" applyAlignment="1">
      <alignment horizontal="left" vertical="top"/>
    </xf>
    <xf numFmtId="49" fontId="38" fillId="51" borderId="13" xfId="0" applyNumberFormat="1" applyFont="1" applyFill="1" applyBorder="1" applyAlignment="1">
      <alignment horizontal="left" vertical="top"/>
    </xf>
    <xf numFmtId="49" fontId="38" fillId="52" borderId="12" xfId="0" applyNumberFormat="1" applyFont="1" applyFill="1" applyBorder="1" applyAlignment="1">
      <alignment horizontal="left" vertical="top"/>
    </xf>
    <xf numFmtId="49" fontId="38" fillId="53" borderId="12" xfId="0" applyNumberFormat="1" applyFont="1" applyFill="1" applyBorder="1" applyAlignment="1">
      <alignment horizontal="left" vertical="top"/>
    </xf>
    <xf numFmtId="49" fontId="38" fillId="54" borderId="12" xfId="0" applyNumberFormat="1" applyFont="1" applyFill="1" applyBorder="1" applyAlignment="1">
      <alignment horizontal="left" vertical="top"/>
    </xf>
    <xf numFmtId="49" fontId="38" fillId="55" borderId="12" xfId="0" applyNumberFormat="1" applyFont="1" applyFill="1" applyBorder="1" applyAlignment="1">
      <alignment horizontal="left" vertical="top"/>
    </xf>
    <xf numFmtId="49" fontId="38" fillId="56" borderId="12" xfId="0" applyNumberFormat="1" applyFont="1" applyFill="1" applyBorder="1" applyAlignment="1">
      <alignment horizontal="left" vertical="top"/>
    </xf>
    <xf numFmtId="49" fontId="38" fillId="57" borderId="5" xfId="0" applyNumberFormat="1" applyFont="1" applyFill="1" applyBorder="1" applyAlignment="1">
      <alignment horizontal="left" vertical="top"/>
    </xf>
    <xf numFmtId="49" fontId="38" fillId="58" borderId="4" xfId="0" applyNumberFormat="1" applyFont="1" applyFill="1" applyBorder="1" applyAlignment="1">
      <alignment horizontal="left" vertical="top"/>
    </xf>
    <xf numFmtId="49" fontId="38" fillId="59" borderId="4" xfId="0" applyNumberFormat="1" applyFont="1" applyFill="1" applyBorder="1" applyAlignment="1">
      <alignment horizontal="left" vertical="top"/>
    </xf>
    <xf numFmtId="49" fontId="38" fillId="60" borderId="4" xfId="0" applyNumberFormat="1" applyFont="1" applyFill="1" applyBorder="1" applyAlignment="1">
      <alignment horizontal="left" vertical="top"/>
    </xf>
    <xf numFmtId="49" fontId="38" fillId="61" borderId="4" xfId="0" applyNumberFormat="1" applyFont="1" applyFill="1" applyBorder="1" applyAlignment="1">
      <alignment horizontal="left" vertical="top"/>
    </xf>
    <xf numFmtId="49" fontId="30" fillId="62" borderId="14" xfId="0" applyNumberFormat="1" applyFont="1" applyFill="1" applyBorder="1" applyAlignment="1">
      <alignment horizontal="left" vertical="top"/>
    </xf>
    <xf numFmtId="165" fontId="33" fillId="62" borderId="14" xfId="0" applyNumberFormat="1" applyFont="1" applyFill="1" applyBorder="1" applyAlignment="1">
      <alignment horizontal="right" vertical="top"/>
    </xf>
    <xf numFmtId="0" fontId="26" fillId="62" borderId="14" xfId="0" applyFont="1" applyFill="1" applyBorder="1" applyAlignment="1">
      <alignment vertical="top"/>
    </xf>
    <xf numFmtId="0" fontId="43" fillId="0" borderId="12" xfId="0" applyFont="1" applyBorder="1" applyAlignment="1">
      <alignment vertical="top"/>
    </xf>
    <xf numFmtId="0" fontId="26" fillId="0" borderId="18" xfId="0" applyFont="1" applyBorder="1" applyAlignment="1">
      <alignment vertical="top" wrapText="1"/>
    </xf>
    <xf numFmtId="0" fontId="25" fillId="0" borderId="0" xfId="19" applyFont="1" applyAlignment="1">
      <alignment vertical="top" wrapText="1"/>
    </xf>
    <xf numFmtId="49" fontId="45" fillId="0" borderId="4" xfId="0" applyNumberFormat="1" applyFont="1" applyBorder="1" applyAlignment="1">
      <alignment horizontal="left" wrapText="1"/>
    </xf>
    <xf numFmtId="165" fontId="34" fillId="0" borderId="12" xfId="0" applyNumberFormat="1" applyFont="1" applyBorder="1" applyAlignment="1">
      <alignment horizontal="center" vertical="center"/>
    </xf>
    <xf numFmtId="0" fontId="26" fillId="0" borderId="12" xfId="0" applyFont="1" applyBorder="1" applyAlignment="1">
      <alignment vertical="center"/>
    </xf>
    <xf numFmtId="165" fontId="26" fillId="0" borderId="4" xfId="0" applyNumberFormat="1" applyFont="1" applyBorder="1" applyAlignment="1">
      <alignment horizontal="center" vertical="top"/>
    </xf>
    <xf numFmtId="165" fontId="32" fillId="11" borderId="4" xfId="0" applyNumberFormat="1" applyFont="1" applyFill="1" applyBorder="1" applyAlignment="1">
      <alignment horizontal="center" vertical="top" wrapText="1"/>
    </xf>
    <xf numFmtId="165" fontId="34" fillId="9" borderId="5" xfId="0" applyNumberFormat="1" applyFont="1" applyFill="1" applyBorder="1" applyAlignment="1">
      <alignment horizontal="center" vertical="center"/>
    </xf>
    <xf numFmtId="165" fontId="34" fillId="9" borderId="4" xfId="0" applyNumberFormat="1" applyFont="1" applyFill="1" applyBorder="1" applyAlignment="1">
      <alignment horizontal="center" vertical="center"/>
    </xf>
    <xf numFmtId="165" fontId="33" fillId="0" borderId="11" xfId="0" applyNumberFormat="1" applyFont="1" applyBorder="1" applyAlignment="1">
      <alignment horizontal="center" vertical="center"/>
    </xf>
    <xf numFmtId="165" fontId="33" fillId="0" borderId="4" xfId="0" applyNumberFormat="1" applyFont="1" applyBorder="1" applyAlignment="1">
      <alignment horizontal="center" vertical="center"/>
    </xf>
    <xf numFmtId="165" fontId="26" fillId="0" borderId="4" xfId="0" applyNumberFormat="1" applyFont="1" applyBorder="1" applyAlignment="1">
      <alignment horizontal="center" vertical="center"/>
    </xf>
    <xf numFmtId="165" fontId="26" fillId="0" borderId="6" xfId="0" applyNumberFormat="1" applyFont="1" applyBorder="1" applyAlignment="1">
      <alignment horizontal="center" vertical="top"/>
    </xf>
    <xf numFmtId="166" fontId="31" fillId="44" borderId="4" xfId="0" applyNumberFormat="1" applyFont="1" applyFill="1" applyBorder="1" applyAlignment="1">
      <alignment horizontal="center" vertical="top"/>
    </xf>
    <xf numFmtId="166" fontId="31" fillId="0" borderId="4" xfId="0" applyNumberFormat="1" applyFont="1" applyBorder="1" applyAlignment="1">
      <alignment horizontal="center" vertical="top"/>
    </xf>
    <xf numFmtId="165" fontId="42" fillId="0" borderId="4" xfId="0" applyNumberFormat="1" applyFont="1" applyBorder="1" applyAlignment="1">
      <alignment horizontal="center" vertical="top"/>
    </xf>
    <xf numFmtId="165" fontId="31" fillId="0" borderId="4" xfId="0" applyNumberFormat="1" applyFont="1" applyBorder="1" applyAlignment="1">
      <alignment horizontal="center" vertical="top"/>
    </xf>
    <xf numFmtId="165" fontId="26" fillId="0" borderId="0" xfId="0" applyNumberFormat="1" applyFont="1" applyAlignment="1">
      <alignment horizontal="center" vertical="top"/>
    </xf>
    <xf numFmtId="0" fontId="26" fillId="0" borderId="12" xfId="20" applyFont="1" applyBorder="1" applyAlignment="1">
      <alignment vertical="center"/>
    </xf>
    <xf numFmtId="0" fontId="26" fillId="0" borderId="12" xfId="20" applyFont="1" applyBorder="1" applyAlignment="1">
      <alignment horizontal="left" vertical="center"/>
    </xf>
    <xf numFmtId="0" fontId="30" fillId="4" borderId="15" xfId="0" applyFont="1" applyFill="1" applyBorder="1" applyAlignment="1">
      <alignment horizontal="left" vertical="top" wrapText="1"/>
    </xf>
    <xf numFmtId="0" fontId="30" fillId="4" borderId="16" xfId="0" applyFont="1" applyFill="1" applyBorder="1" applyAlignment="1">
      <alignment horizontal="left" vertical="top" wrapText="1"/>
    </xf>
    <xf numFmtId="0" fontId="30" fillId="4" borderId="17" xfId="0" applyFont="1" applyFill="1" applyBorder="1" applyAlignment="1">
      <alignment horizontal="left" vertical="top" wrapText="1"/>
    </xf>
    <xf numFmtId="0" fontId="33" fillId="43" borderId="15" xfId="0" applyFont="1" applyFill="1" applyBorder="1" applyAlignment="1">
      <alignment horizontal="left" vertical="center" wrapText="1"/>
    </xf>
    <xf numFmtId="0" fontId="33" fillId="43" borderId="16" xfId="0" applyFont="1" applyFill="1" applyBorder="1" applyAlignment="1">
      <alignment horizontal="left" vertical="center" wrapText="1"/>
    </xf>
    <xf numFmtId="0" fontId="33" fillId="43" borderId="17" xfId="0" applyFont="1" applyFill="1" applyBorder="1" applyAlignment="1">
      <alignment horizontal="left" vertical="center" wrapText="1"/>
    </xf>
    <xf numFmtId="0" fontId="33" fillId="62" borderId="15" xfId="0" applyFont="1" applyFill="1" applyBorder="1" applyAlignment="1">
      <alignment horizontal="left" vertical="center" wrapText="1"/>
    </xf>
    <xf numFmtId="0" fontId="33" fillId="62" borderId="16" xfId="0" applyFont="1" applyFill="1" applyBorder="1" applyAlignment="1">
      <alignment horizontal="left" vertical="center" wrapText="1"/>
    </xf>
    <xf numFmtId="0" fontId="33" fillId="62" borderId="17" xfId="0" applyFont="1" applyFill="1" applyBorder="1" applyAlignment="1">
      <alignment horizontal="left" vertical="center" wrapText="1"/>
    </xf>
    <xf numFmtId="49" fontId="46" fillId="9" borderId="4" xfId="0" applyNumberFormat="1" applyFont="1" applyFill="1" applyBorder="1" applyAlignment="1">
      <alignment horizontal="center" vertical="center"/>
    </xf>
    <xf numFmtId="1" fontId="26" fillId="0" borderId="6" xfId="0" applyNumberFormat="1" applyFont="1" applyFill="1" applyBorder="1" applyAlignment="1">
      <alignment horizontal="center" vertical="top"/>
    </xf>
    <xf numFmtId="1" fontId="31" fillId="0" borderId="5" xfId="0" applyNumberFormat="1" applyFont="1" applyFill="1" applyBorder="1" applyAlignment="1">
      <alignment horizontal="center" vertical="top" wrapText="1"/>
    </xf>
    <xf numFmtId="1" fontId="42" fillId="0" borderId="4" xfId="0" applyNumberFormat="1" applyFont="1" applyFill="1" applyBorder="1" applyAlignment="1">
      <alignment horizontal="center" vertical="top"/>
    </xf>
    <xf numFmtId="0" fontId="26" fillId="0" borderId="0" xfId="0" applyFont="1" applyFill="1" applyBorder="1" applyAlignment="1">
      <alignment vertical="top"/>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uro"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Komma" xfId="13" builtinId="3"/>
    <cellStyle name="Neutral" xfId="14" builtinId="28" customBuiltin="1"/>
    <cellStyle name="Note" xfId="15" xr:uid="{00000000-0005-0000-0000-00000E000000}"/>
    <cellStyle name="Standard" xfId="0" builtinId="0"/>
    <cellStyle name="Standard 2" xfId="19" xr:uid="{00000000-0005-0000-0000-000010000000}"/>
    <cellStyle name="Standard 2 2" xfId="24" xr:uid="{82B8A686-7006-4900-BC38-C85FAFB4DD30}"/>
    <cellStyle name="Standard 3" xfId="20" xr:uid="{00000000-0005-0000-0000-000011000000}"/>
    <cellStyle name="Standard 4" xfId="23" xr:uid="{00000000-0005-0000-0000-000012000000}"/>
    <cellStyle name="Status" xfId="16" xr:uid="{00000000-0005-0000-0000-000013000000}"/>
    <cellStyle name="Status 2" xfId="21" xr:uid="{00000000-0005-0000-0000-000014000000}"/>
    <cellStyle name="Text" xfId="17" xr:uid="{00000000-0005-0000-0000-000015000000}"/>
    <cellStyle name="Text 2" xfId="22" xr:uid="{00000000-0005-0000-0000-000016000000}"/>
    <cellStyle name="Warning" xfId="18" xr:uid="{00000000-0005-0000-0000-00001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B8A15C"/>
      <rgbColor rgb="000000FF"/>
      <rgbColor rgb="00FFFF00"/>
      <rgbColor rgb="00E400E4"/>
      <rgbColor rgb="0000FFFF"/>
      <rgbColor rgb="006D0000"/>
      <rgbColor rgb="00006600"/>
      <rgbColor rgb="00A15CB8"/>
      <rgbColor rgb="00996600"/>
      <rgbColor rgb="008A00B8"/>
      <rgbColor rgb="00006D36"/>
      <rgbColor rgb="00C0C0C0"/>
      <rgbColor rgb="00808080"/>
      <rgbColor rgb="008E72E4"/>
      <rgbColor rgb="00B85C5C"/>
      <rgbColor rgb="00FFFFCC"/>
      <rgbColor rgb="00CCFFFF"/>
      <rgbColor rgb="0036006D"/>
      <rgbColor rgb="00F97C7C"/>
      <rgbColor rgb="00003FFF"/>
      <rgbColor rgb="00DDDDDD"/>
      <rgbColor rgb="00DD0806"/>
      <rgbColor rgb="00F9007C"/>
      <rgbColor rgb="00ACE400"/>
      <rgbColor rgb="0000FFFF"/>
      <rgbColor rgb="007200E4"/>
      <rgbColor rgb="00CC0000"/>
      <rgbColor rgb="006D5200"/>
      <rgbColor rgb="000000FF"/>
      <rgbColor rgb="0000ACE4"/>
      <rgbColor rgb="00EFEFEF"/>
      <rgbColor rgb="00CCFFCC"/>
      <rgbColor rgb="00C8E472"/>
      <rgbColor rgb="0080BFFF"/>
      <rgbColor rgb="00FFCCCC"/>
      <rgbColor rgb="00BC7CF9"/>
      <rgbColor rgb="00F9BC7C"/>
      <rgbColor rgb="006D6D6D"/>
      <rgbColor rgb="00B8B85C"/>
      <rgbColor rgb="008AB800"/>
      <rgbColor rgb="00FFBF00"/>
      <rgbColor rgb="00FF8000"/>
      <rgbColor rgb="00B85C00"/>
      <rgbColor rgb="005C73B8"/>
      <rgbColor rgb="00A1A1A1"/>
      <rgbColor rgb="00001A6D"/>
      <rgbColor rgb="0000B85C"/>
      <rgbColor rgb="00526D00"/>
      <rgbColor rgb="006D3600"/>
      <rgbColor rgb="00B82E00"/>
      <rgbColor rgb="00B85C73"/>
      <rgbColor rgb="005D5D5D"/>
      <rgbColor rgb="00333333"/>
    </indexedColors>
    <mruColors>
      <color rgb="FFFFCCCC"/>
      <color rgb="FF003366"/>
      <color rgb="FF006666"/>
      <color rgb="FF009999"/>
      <color rgb="FF33CCCC"/>
      <color rgb="FF66FFFF"/>
      <color rgb="FF3333FF"/>
      <color rgb="FF0000CC"/>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492335</xdr:colOff>
      <xdr:row>87</xdr:row>
      <xdr:rowOff>106299</xdr:rowOff>
    </xdr:from>
    <xdr:to>
      <xdr:col>8</xdr:col>
      <xdr:colOff>495300</xdr:colOff>
      <xdr:row>92</xdr:row>
      <xdr:rowOff>165100</xdr:rowOff>
    </xdr:to>
    <xdr:cxnSp macro="">
      <xdr:nvCxnSpPr>
        <xdr:cNvPr id="2" name="Gerade Verbindung 2">
          <a:extLst>
            <a:ext uri="{FF2B5EF4-FFF2-40B4-BE49-F238E27FC236}">
              <a16:creationId xmlns:a16="http://schemas.microsoft.com/office/drawing/2014/main" id="{00000000-0008-0000-0000-000002000000}"/>
            </a:ext>
          </a:extLst>
        </xdr:cNvPr>
        <xdr:cNvCxnSpPr/>
      </xdr:nvCxnSpPr>
      <xdr:spPr bwMode="auto">
        <a:xfrm>
          <a:off x="10826960" y="25176099"/>
          <a:ext cx="2965" cy="165900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127001</xdr:colOff>
      <xdr:row>87</xdr:row>
      <xdr:rowOff>111894</xdr:rowOff>
    </xdr:from>
    <xdr:to>
      <xdr:col>8</xdr:col>
      <xdr:colOff>497929</xdr:colOff>
      <xdr:row>87</xdr:row>
      <xdr:rowOff>114301</xdr:rowOff>
    </xdr:to>
    <xdr:cxnSp macro="">
      <xdr:nvCxnSpPr>
        <xdr:cNvPr id="3" name="Gerade Verbindung mit Pfeil 2">
          <a:extLst>
            <a:ext uri="{FF2B5EF4-FFF2-40B4-BE49-F238E27FC236}">
              <a16:creationId xmlns:a16="http://schemas.microsoft.com/office/drawing/2014/main" id="{00000000-0008-0000-0000-000003000000}"/>
            </a:ext>
          </a:extLst>
        </xdr:cNvPr>
        <xdr:cNvCxnSpPr/>
      </xdr:nvCxnSpPr>
      <xdr:spPr bwMode="auto">
        <a:xfrm flipH="1">
          <a:off x="10461626" y="25181694"/>
          <a:ext cx="370928" cy="240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128344</xdr:colOff>
      <xdr:row>92</xdr:row>
      <xdr:rowOff>152400</xdr:rowOff>
    </xdr:from>
    <xdr:to>
      <xdr:col>8</xdr:col>
      <xdr:colOff>499272</xdr:colOff>
      <xdr:row>92</xdr:row>
      <xdr:rowOff>154807</xdr:rowOff>
    </xdr:to>
    <xdr:cxnSp macro="">
      <xdr:nvCxnSpPr>
        <xdr:cNvPr id="4" name="Gerade Verbindung mit Pfeil 3">
          <a:extLst>
            <a:ext uri="{FF2B5EF4-FFF2-40B4-BE49-F238E27FC236}">
              <a16:creationId xmlns:a16="http://schemas.microsoft.com/office/drawing/2014/main" id="{00000000-0008-0000-0000-000004000000}"/>
            </a:ext>
          </a:extLst>
        </xdr:cNvPr>
        <xdr:cNvCxnSpPr/>
      </xdr:nvCxnSpPr>
      <xdr:spPr bwMode="auto">
        <a:xfrm flipH="1">
          <a:off x="10462969" y="26822400"/>
          <a:ext cx="370928" cy="240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492335</xdr:colOff>
      <xdr:row>87</xdr:row>
      <xdr:rowOff>106299</xdr:rowOff>
    </xdr:from>
    <xdr:to>
      <xdr:col>8</xdr:col>
      <xdr:colOff>495300</xdr:colOff>
      <xdr:row>92</xdr:row>
      <xdr:rowOff>165100</xdr:rowOff>
    </xdr:to>
    <xdr:cxnSp macro="">
      <xdr:nvCxnSpPr>
        <xdr:cNvPr id="2" name="Gerade Verbindung 2">
          <a:extLst>
            <a:ext uri="{FF2B5EF4-FFF2-40B4-BE49-F238E27FC236}">
              <a16:creationId xmlns:a16="http://schemas.microsoft.com/office/drawing/2014/main" id="{ECB02D61-779A-4647-8C9D-363E7145DD1C}"/>
            </a:ext>
          </a:extLst>
        </xdr:cNvPr>
        <xdr:cNvCxnSpPr/>
      </xdr:nvCxnSpPr>
      <xdr:spPr bwMode="auto">
        <a:xfrm>
          <a:off x="11114615" y="26303859"/>
          <a:ext cx="2965" cy="191046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127001</xdr:colOff>
      <xdr:row>87</xdr:row>
      <xdr:rowOff>111894</xdr:rowOff>
    </xdr:from>
    <xdr:to>
      <xdr:col>8</xdr:col>
      <xdr:colOff>497929</xdr:colOff>
      <xdr:row>87</xdr:row>
      <xdr:rowOff>114301</xdr:rowOff>
    </xdr:to>
    <xdr:cxnSp macro="">
      <xdr:nvCxnSpPr>
        <xdr:cNvPr id="3" name="Gerade Verbindung mit Pfeil 2">
          <a:extLst>
            <a:ext uri="{FF2B5EF4-FFF2-40B4-BE49-F238E27FC236}">
              <a16:creationId xmlns:a16="http://schemas.microsoft.com/office/drawing/2014/main" id="{EC932F78-A3F4-46FE-846C-83DBCDB89110}"/>
            </a:ext>
          </a:extLst>
        </xdr:cNvPr>
        <xdr:cNvCxnSpPr/>
      </xdr:nvCxnSpPr>
      <xdr:spPr bwMode="auto">
        <a:xfrm flipH="1">
          <a:off x="10749281" y="26309454"/>
          <a:ext cx="370928" cy="240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128344</xdr:colOff>
      <xdr:row>92</xdr:row>
      <xdr:rowOff>152400</xdr:rowOff>
    </xdr:from>
    <xdr:to>
      <xdr:col>8</xdr:col>
      <xdr:colOff>499272</xdr:colOff>
      <xdr:row>92</xdr:row>
      <xdr:rowOff>154807</xdr:rowOff>
    </xdr:to>
    <xdr:cxnSp macro="">
      <xdr:nvCxnSpPr>
        <xdr:cNvPr id="4" name="Gerade Verbindung mit Pfeil 3">
          <a:extLst>
            <a:ext uri="{FF2B5EF4-FFF2-40B4-BE49-F238E27FC236}">
              <a16:creationId xmlns:a16="http://schemas.microsoft.com/office/drawing/2014/main" id="{563561D9-952D-4EA0-8D83-CDDD4D0A534F}"/>
            </a:ext>
          </a:extLst>
        </xdr:cNvPr>
        <xdr:cNvCxnSpPr/>
      </xdr:nvCxnSpPr>
      <xdr:spPr bwMode="auto">
        <a:xfrm flipH="1">
          <a:off x="10750624" y="28201620"/>
          <a:ext cx="370928" cy="240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E94"/>
  <sheetViews>
    <sheetView tabSelected="1" topLeftCell="A60" zoomScale="70" zoomScaleNormal="70" zoomScaleSheetLayoutView="100" workbookViewId="0">
      <selection activeCell="I91" sqref="I91"/>
    </sheetView>
  </sheetViews>
  <sheetFormatPr baseColWidth="10" defaultColWidth="11.44140625" defaultRowHeight="22.5" customHeight="1" x14ac:dyDescent="0.25"/>
  <cols>
    <col min="1" max="1" width="6.6640625" style="197" customWidth="1"/>
    <col min="2" max="2" width="52.109375" style="20" customWidth="1"/>
    <col min="3" max="4" width="15.44140625" style="198" customWidth="1"/>
    <col min="5" max="5" width="11.44140625" style="199" customWidth="1"/>
    <col min="6" max="6" width="14.44140625" style="253" customWidth="1"/>
    <col min="7" max="7" width="15.6640625" style="200" customWidth="1"/>
    <col min="8" max="8" width="23.6640625" style="201" customWidth="1"/>
    <col min="9" max="9" width="51" style="20" customWidth="1"/>
    <col min="10" max="16384" width="11.44140625" style="20"/>
  </cols>
  <sheetData>
    <row r="1" spans="1:135" ht="57" customHeight="1" x14ac:dyDescent="0.9">
      <c r="A1" s="13"/>
      <c r="B1" s="14" t="s">
        <v>130</v>
      </c>
      <c r="C1" s="15"/>
      <c r="D1" s="15"/>
      <c r="E1" s="16"/>
      <c r="F1" s="241"/>
      <c r="G1" s="17"/>
      <c r="H1" s="18" t="s">
        <v>81</v>
      </c>
      <c r="I1" s="19"/>
    </row>
    <row r="2" spans="1:135" s="27" customFormat="1" ht="88.2" customHeight="1" x14ac:dyDescent="0.25">
      <c r="A2" s="21" t="s">
        <v>0</v>
      </c>
      <c r="B2" s="22" t="s">
        <v>79</v>
      </c>
      <c r="C2" s="23" t="s">
        <v>1</v>
      </c>
      <c r="D2" s="24" t="s">
        <v>2</v>
      </c>
      <c r="E2" s="24" t="s">
        <v>3</v>
      </c>
      <c r="F2" s="242" t="s">
        <v>116</v>
      </c>
      <c r="G2" s="25" t="s">
        <v>4</v>
      </c>
      <c r="H2" s="26" t="s">
        <v>59</v>
      </c>
      <c r="I2" s="24" t="s">
        <v>5</v>
      </c>
    </row>
    <row r="3" spans="1:135" s="30" customFormat="1" ht="22.5" customHeight="1" thickBot="1" x14ac:dyDescent="0.5">
      <c r="A3" s="28"/>
      <c r="B3" s="238" t="s">
        <v>132</v>
      </c>
      <c r="C3" s="29"/>
      <c r="D3" s="29"/>
      <c r="E3" s="29"/>
      <c r="F3" s="29"/>
      <c r="G3" s="29"/>
      <c r="H3" s="29"/>
      <c r="I3" s="29"/>
      <c r="J3" s="236"/>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row>
    <row r="4" spans="1:135" s="32" customFormat="1" ht="22.5" customHeight="1" thickBot="1" x14ac:dyDescent="0.3">
      <c r="A4" s="31">
        <v>500</v>
      </c>
      <c r="B4" s="31" t="s">
        <v>6</v>
      </c>
      <c r="C4" s="31"/>
      <c r="D4" s="31"/>
      <c r="E4" s="31"/>
      <c r="F4" s="31"/>
      <c r="G4" s="31"/>
      <c r="H4" s="31"/>
      <c r="I4" s="31"/>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row>
    <row r="5" spans="1:135" ht="16.2" customHeight="1" x14ac:dyDescent="0.25">
      <c r="A5" s="28"/>
      <c r="B5" s="33"/>
      <c r="C5" s="34"/>
      <c r="D5" s="34"/>
      <c r="E5" s="35"/>
      <c r="F5" s="35"/>
      <c r="G5" s="35"/>
      <c r="H5" s="36"/>
      <c r="I5" s="19"/>
    </row>
    <row r="6" spans="1:135" s="40" customFormat="1" ht="19.2" thickBot="1" x14ac:dyDescent="0.3">
      <c r="A6" s="37" t="s">
        <v>7</v>
      </c>
      <c r="B6" s="256" t="s">
        <v>104</v>
      </c>
      <c r="C6" s="257"/>
      <c r="D6" s="257"/>
      <c r="E6" s="257"/>
      <c r="F6" s="257"/>
      <c r="G6" s="258"/>
      <c r="H6" s="39">
        <f>SUM(G7:G12)</f>
        <v>0</v>
      </c>
      <c r="I6" s="38"/>
    </row>
    <row r="7" spans="1:135" s="40" customFormat="1" ht="22.5" customHeight="1" x14ac:dyDescent="0.25">
      <c r="A7" s="41"/>
      <c r="B7" s="42" t="s">
        <v>103</v>
      </c>
      <c r="C7" s="43"/>
      <c r="D7" s="44"/>
      <c r="E7" s="45" t="s">
        <v>82</v>
      </c>
      <c r="F7" s="46">
        <v>100</v>
      </c>
      <c r="G7" s="46">
        <f>SUM(C7*$F$7)</f>
        <v>0</v>
      </c>
      <c r="H7" s="47"/>
      <c r="I7" s="48"/>
    </row>
    <row r="8" spans="1:135" s="40" customFormat="1" ht="22.5" customHeight="1" x14ac:dyDescent="0.25">
      <c r="A8" s="49"/>
      <c r="B8" s="50" t="s">
        <v>8</v>
      </c>
      <c r="C8" s="51"/>
      <c r="D8" s="52"/>
      <c r="E8" s="53" t="s">
        <v>82</v>
      </c>
      <c r="F8" s="54">
        <v>15</v>
      </c>
      <c r="G8" s="46">
        <f>SUM(C8*$F$8)</f>
        <v>0</v>
      </c>
      <c r="H8" s="55"/>
      <c r="I8" s="56"/>
    </row>
    <row r="9" spans="1:135" s="40" customFormat="1" ht="22.5" customHeight="1" x14ac:dyDescent="0.25">
      <c r="A9" s="57"/>
      <c r="B9" s="50" t="s">
        <v>9</v>
      </c>
      <c r="C9" s="51"/>
      <c r="D9" s="58"/>
      <c r="E9" s="53" t="s">
        <v>82</v>
      </c>
      <c r="F9" s="54">
        <v>35</v>
      </c>
      <c r="G9" s="46">
        <f>SUM(C9*$F$9)</f>
        <v>0</v>
      </c>
      <c r="H9" s="55"/>
      <c r="I9" s="59"/>
    </row>
    <row r="10" spans="1:135" s="40" customFormat="1" ht="21" customHeight="1" x14ac:dyDescent="0.25">
      <c r="A10" s="60"/>
      <c r="B10" s="61" t="s">
        <v>62</v>
      </c>
      <c r="C10" s="51"/>
      <c r="D10" s="58"/>
      <c r="E10" s="53" t="s">
        <v>82</v>
      </c>
      <c r="F10" s="54">
        <v>35</v>
      </c>
      <c r="G10" s="46">
        <f>SUM(C10*$F$10)</f>
        <v>0</v>
      </c>
      <c r="H10" s="55"/>
      <c r="I10" s="59"/>
    </row>
    <row r="11" spans="1:135" s="40" customFormat="1" ht="22.95" customHeight="1" x14ac:dyDescent="0.25">
      <c r="A11" s="62"/>
      <c r="B11" s="61" t="s">
        <v>10</v>
      </c>
      <c r="C11" s="51"/>
      <c r="D11" s="58"/>
      <c r="E11" s="53" t="s">
        <v>82</v>
      </c>
      <c r="F11" s="54">
        <v>55</v>
      </c>
      <c r="G11" s="46">
        <f>SUM(C11*$F$11)</f>
        <v>0</v>
      </c>
      <c r="H11" s="55"/>
      <c r="I11" s="59"/>
    </row>
    <row r="12" spans="1:135" s="40" customFormat="1" ht="22.5" customHeight="1" thickBot="1" x14ac:dyDescent="0.3">
      <c r="A12" s="63"/>
      <c r="B12" s="61" t="s">
        <v>11</v>
      </c>
      <c r="C12" s="51"/>
      <c r="D12" s="52"/>
      <c r="E12" s="64"/>
      <c r="F12" s="54"/>
      <c r="G12" s="46">
        <f>SUM(C12*$F$11)</f>
        <v>0</v>
      </c>
      <c r="H12" s="55"/>
      <c r="I12" s="56"/>
    </row>
    <row r="13" spans="1:135" s="73" customFormat="1" ht="19.2" thickBot="1" x14ac:dyDescent="0.3">
      <c r="A13" s="65" t="s">
        <v>21</v>
      </c>
      <c r="B13" s="259" t="s">
        <v>93</v>
      </c>
      <c r="C13" s="260"/>
      <c r="D13" s="260"/>
      <c r="E13" s="260"/>
      <c r="F13" s="260"/>
      <c r="G13" s="261"/>
      <c r="H13" s="71">
        <f>SUM(G14:G26)</f>
        <v>0</v>
      </c>
      <c r="I13" s="72"/>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row>
    <row r="14" spans="1:135" s="205" customFormat="1" ht="22.5" customHeight="1" x14ac:dyDescent="0.25">
      <c r="A14" s="202"/>
      <c r="B14" s="42" t="s">
        <v>12</v>
      </c>
      <c r="C14" s="203"/>
      <c r="D14" s="84"/>
      <c r="E14" s="45" t="s">
        <v>13</v>
      </c>
      <c r="F14" s="46">
        <v>70</v>
      </c>
      <c r="G14" s="46">
        <f>SUM(C14*F14)</f>
        <v>0</v>
      </c>
      <c r="H14" s="204"/>
      <c r="I14" s="215"/>
    </row>
    <row r="15" spans="1:135" s="205" customFormat="1" ht="22.5" customHeight="1" thickBot="1" x14ac:dyDescent="0.3">
      <c r="A15" s="206"/>
      <c r="B15" s="50" t="s">
        <v>78</v>
      </c>
      <c r="C15" s="207"/>
      <c r="D15" s="58"/>
      <c r="E15" s="53" t="s">
        <v>13</v>
      </c>
      <c r="F15" s="54">
        <v>150</v>
      </c>
      <c r="G15" s="46">
        <f>SUM(C15*F15)</f>
        <v>0</v>
      </c>
      <c r="H15" s="208"/>
      <c r="I15" s="136"/>
    </row>
    <row r="16" spans="1:135" s="32" customFormat="1" ht="22.5" customHeight="1" thickBot="1" x14ac:dyDescent="0.45">
      <c r="A16" s="74"/>
      <c r="B16" s="75" t="s">
        <v>14</v>
      </c>
      <c r="C16" s="76"/>
      <c r="D16" s="76"/>
      <c r="E16" s="77"/>
      <c r="F16" s="78"/>
      <c r="G16" s="79"/>
      <c r="H16" s="80"/>
      <c r="I16" s="81"/>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row>
    <row r="17" spans="1:135" ht="22.5" customHeight="1" x14ac:dyDescent="0.25">
      <c r="A17" s="217"/>
      <c r="B17" s="82" t="s">
        <v>15</v>
      </c>
      <c r="C17" s="83"/>
      <c r="D17" s="84"/>
      <c r="E17" s="45" t="s">
        <v>13</v>
      </c>
      <c r="F17" s="46">
        <v>80</v>
      </c>
      <c r="G17" s="46">
        <f>SUM(C17*F17)</f>
        <v>0</v>
      </c>
      <c r="H17" s="86"/>
      <c r="I17" s="87"/>
    </row>
    <row r="18" spans="1:135" ht="22.5" customHeight="1" x14ac:dyDescent="0.25">
      <c r="A18" s="218"/>
      <c r="B18" s="61" t="s">
        <v>16</v>
      </c>
      <c r="C18" s="51"/>
      <c r="D18" s="58"/>
      <c r="E18" s="64" t="s">
        <v>13</v>
      </c>
      <c r="F18" s="54">
        <v>100</v>
      </c>
      <c r="G18" s="46">
        <f>SUM(C18*F18)</f>
        <v>0</v>
      </c>
      <c r="H18" s="88"/>
      <c r="I18" s="19"/>
    </row>
    <row r="19" spans="1:135" ht="18.600000000000001" x14ac:dyDescent="0.25">
      <c r="A19" s="219"/>
      <c r="B19" s="61" t="s">
        <v>113</v>
      </c>
      <c r="C19" s="51"/>
      <c r="D19" s="58"/>
      <c r="E19" s="64" t="s">
        <v>13</v>
      </c>
      <c r="F19" s="54">
        <v>140</v>
      </c>
      <c r="G19" s="46">
        <f>SUM(C19*F19)</f>
        <v>0</v>
      </c>
      <c r="H19" s="88"/>
      <c r="I19" s="19" t="s">
        <v>114</v>
      </c>
    </row>
    <row r="20" spans="1:135" ht="22.5" customHeight="1" x14ac:dyDescent="0.25">
      <c r="A20" s="89"/>
      <c r="B20" s="61" t="s">
        <v>17</v>
      </c>
      <c r="C20" s="51"/>
      <c r="D20" s="58"/>
      <c r="E20" s="64" t="s">
        <v>13</v>
      </c>
      <c r="F20" s="54">
        <v>140</v>
      </c>
      <c r="G20" s="46">
        <f>SUM(C20*F20)</f>
        <v>0</v>
      </c>
      <c r="H20" s="88"/>
      <c r="I20" s="19"/>
    </row>
    <row r="21" spans="1:135" ht="22.5" customHeight="1" thickBot="1" x14ac:dyDescent="0.3">
      <c r="A21" s="216"/>
      <c r="B21" s="61" t="s">
        <v>18</v>
      </c>
      <c r="C21" s="51"/>
      <c r="D21" s="58"/>
      <c r="E21" s="64" t="s">
        <v>13</v>
      </c>
      <c r="F21" s="54">
        <v>200</v>
      </c>
      <c r="G21" s="46">
        <f>SUM(C21*F21)</f>
        <v>0</v>
      </c>
      <c r="H21" s="88"/>
      <c r="I21" s="19"/>
    </row>
    <row r="22" spans="1:135" s="32" customFormat="1" ht="22.5" customHeight="1" thickBot="1" x14ac:dyDescent="0.3">
      <c r="A22" s="90"/>
      <c r="B22" s="75" t="s">
        <v>61</v>
      </c>
      <c r="C22" s="76"/>
      <c r="D22" s="76"/>
      <c r="E22" s="77"/>
      <c r="F22" s="78"/>
      <c r="G22" s="78"/>
      <c r="H22" s="80"/>
      <c r="I22" s="81"/>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row>
    <row r="23" spans="1:135" ht="22.5" customHeight="1" x14ac:dyDescent="0.25">
      <c r="A23" s="91"/>
      <c r="B23" s="92" t="s">
        <v>16</v>
      </c>
      <c r="C23" s="43"/>
      <c r="D23" s="84"/>
      <c r="E23" s="93" t="s">
        <v>19</v>
      </c>
      <c r="F23" s="46">
        <v>100</v>
      </c>
      <c r="G23" s="46">
        <f>SUM(C23*F23)</f>
        <v>0</v>
      </c>
      <c r="H23" s="86"/>
      <c r="I23" s="87"/>
    </row>
    <row r="24" spans="1:135" ht="18.600000000000001" x14ac:dyDescent="0.25">
      <c r="A24" s="220"/>
      <c r="B24" s="61" t="s">
        <v>97</v>
      </c>
      <c r="C24" s="43"/>
      <c r="D24" s="84"/>
      <c r="E24" s="93" t="s">
        <v>13</v>
      </c>
      <c r="F24" s="46">
        <v>160</v>
      </c>
      <c r="G24" s="46">
        <f>SUM(C24*F24)</f>
        <v>0</v>
      </c>
      <c r="H24" s="86"/>
      <c r="I24" s="87" t="s">
        <v>115</v>
      </c>
    </row>
    <row r="25" spans="1:135" ht="22.5" customHeight="1" x14ac:dyDescent="0.25">
      <c r="A25" s="94"/>
      <c r="B25" s="61" t="s">
        <v>17</v>
      </c>
      <c r="C25" s="51"/>
      <c r="D25" s="58"/>
      <c r="E25" s="64" t="s">
        <v>19</v>
      </c>
      <c r="F25" s="54">
        <v>170</v>
      </c>
      <c r="G25" s="46">
        <f>SUM(C25*F25)</f>
        <v>0</v>
      </c>
      <c r="H25" s="88"/>
      <c r="I25" s="19"/>
    </row>
    <row r="26" spans="1:135" ht="22.5" customHeight="1" x14ac:dyDescent="0.25">
      <c r="A26" s="95"/>
      <c r="B26" s="61" t="s">
        <v>20</v>
      </c>
      <c r="C26" s="51"/>
      <c r="D26" s="58"/>
      <c r="E26" s="64" t="s">
        <v>13</v>
      </c>
      <c r="F26" s="54">
        <v>220</v>
      </c>
      <c r="G26" s="46">
        <f>SUM(C26*F26)</f>
        <v>0</v>
      </c>
      <c r="H26" s="88"/>
      <c r="I26" s="19"/>
    </row>
    <row r="27" spans="1:135" ht="19.2" thickBot="1" x14ac:dyDescent="0.3">
      <c r="A27" s="65" t="s">
        <v>26</v>
      </c>
      <c r="B27" s="259" t="s">
        <v>83</v>
      </c>
      <c r="C27" s="260"/>
      <c r="D27" s="260"/>
      <c r="E27" s="260"/>
      <c r="F27" s="260"/>
      <c r="G27" s="261"/>
      <c r="H27" s="71">
        <f>SUM(G28:G33)</f>
        <v>0</v>
      </c>
      <c r="I27" s="96"/>
    </row>
    <row r="28" spans="1:135" ht="22.5" customHeight="1" x14ac:dyDescent="0.25">
      <c r="A28" s="227"/>
      <c r="B28" s="92" t="s">
        <v>84</v>
      </c>
      <c r="C28" s="43"/>
      <c r="D28" s="84"/>
      <c r="E28" s="93" t="s">
        <v>22</v>
      </c>
      <c r="F28" s="46">
        <v>750</v>
      </c>
      <c r="G28" s="46">
        <f t="shared" ref="G28:G33" si="0">SUM(C28*F28)</f>
        <v>0</v>
      </c>
      <c r="H28" s="86"/>
      <c r="I28" s="87"/>
    </row>
    <row r="29" spans="1:135" ht="22.5" customHeight="1" x14ac:dyDescent="0.25">
      <c r="A29" s="228"/>
      <c r="B29" s="61" t="s">
        <v>85</v>
      </c>
      <c r="C29" s="51"/>
      <c r="D29" s="58"/>
      <c r="E29" s="64" t="s">
        <v>22</v>
      </c>
      <c r="F29" s="54">
        <v>400</v>
      </c>
      <c r="G29" s="46">
        <f t="shared" si="0"/>
        <v>0</v>
      </c>
      <c r="H29" s="88"/>
      <c r="I29" s="19"/>
    </row>
    <row r="30" spans="1:135" ht="22.5" customHeight="1" x14ac:dyDescent="0.25">
      <c r="A30" s="229"/>
      <c r="B30" s="61" t="s">
        <v>23</v>
      </c>
      <c r="C30" s="51"/>
      <c r="D30" s="58"/>
      <c r="E30" s="64" t="s">
        <v>13</v>
      </c>
      <c r="F30" s="54">
        <v>350</v>
      </c>
      <c r="G30" s="46">
        <f t="shared" si="0"/>
        <v>0</v>
      </c>
      <c r="H30" s="88"/>
      <c r="I30" s="19"/>
    </row>
    <row r="31" spans="1:135" ht="22.5" customHeight="1" x14ac:dyDescent="0.25">
      <c r="A31" s="230"/>
      <c r="B31" s="61" t="s">
        <v>24</v>
      </c>
      <c r="C31" s="51"/>
      <c r="D31" s="58"/>
      <c r="E31" s="93" t="s">
        <v>22</v>
      </c>
      <c r="F31" s="54">
        <v>460</v>
      </c>
      <c r="G31" s="46">
        <f t="shared" si="0"/>
        <v>0</v>
      </c>
      <c r="H31" s="88"/>
      <c r="I31" s="19"/>
    </row>
    <row r="32" spans="1:135" ht="22.5" customHeight="1" x14ac:dyDescent="0.25">
      <c r="A32" s="231"/>
      <c r="B32" s="61" t="s">
        <v>25</v>
      </c>
      <c r="C32" s="64"/>
      <c r="D32" s="97"/>
      <c r="E32" s="93" t="s">
        <v>22</v>
      </c>
      <c r="F32" s="54">
        <v>120</v>
      </c>
      <c r="G32" s="46">
        <f t="shared" si="0"/>
        <v>0</v>
      </c>
      <c r="H32" s="88"/>
      <c r="I32" s="19"/>
    </row>
    <row r="33" spans="1:9" ht="22.5" customHeight="1" x14ac:dyDescent="0.25">
      <c r="A33" s="98"/>
      <c r="B33" s="61" t="s">
        <v>11</v>
      </c>
      <c r="C33" s="51"/>
      <c r="D33" s="58"/>
      <c r="E33" s="64"/>
      <c r="F33" s="54"/>
      <c r="G33" s="46">
        <f t="shared" si="0"/>
        <v>0</v>
      </c>
      <c r="H33" s="88"/>
      <c r="I33" s="19"/>
    </row>
    <row r="34" spans="1:9" ht="19.2" thickBot="1" x14ac:dyDescent="0.3">
      <c r="A34" s="65" t="s">
        <v>32</v>
      </c>
      <c r="B34" s="66" t="s">
        <v>27</v>
      </c>
      <c r="C34" s="67"/>
      <c r="D34" s="68"/>
      <c r="E34" s="69"/>
      <c r="F34" s="70"/>
      <c r="G34" s="69"/>
      <c r="H34" s="71">
        <f>SUM(G35:G46)</f>
        <v>0</v>
      </c>
      <c r="I34" s="96"/>
    </row>
    <row r="35" spans="1:9" ht="22.5" customHeight="1" x14ac:dyDescent="0.25">
      <c r="A35" s="103"/>
      <c r="B35" s="82" t="s">
        <v>28</v>
      </c>
      <c r="C35" s="104"/>
      <c r="D35" s="84"/>
      <c r="E35" s="45" t="s">
        <v>29</v>
      </c>
      <c r="F35" s="243"/>
      <c r="G35" s="46">
        <f>SUM(C35*F35)</f>
        <v>0</v>
      </c>
      <c r="H35" s="105"/>
      <c r="I35" s="87"/>
    </row>
    <row r="36" spans="1:9" s="40" customFormat="1" ht="22.5" customHeight="1" x14ac:dyDescent="0.25">
      <c r="A36" s="106"/>
      <c r="B36" s="61" t="s">
        <v>30</v>
      </c>
      <c r="C36" s="51"/>
      <c r="D36" s="58"/>
      <c r="E36" s="64" t="s">
        <v>29</v>
      </c>
      <c r="F36" s="54"/>
      <c r="G36" s="46">
        <f>SUM(C36*F36)</f>
        <v>0</v>
      </c>
      <c r="H36" s="88"/>
      <c r="I36" s="56"/>
    </row>
    <row r="37" spans="1:9" ht="22.5" customHeight="1" x14ac:dyDescent="0.25">
      <c r="A37" s="107"/>
      <c r="B37" s="61" t="s">
        <v>108</v>
      </c>
      <c r="C37" s="51"/>
      <c r="D37" s="58"/>
      <c r="E37" s="64" t="s">
        <v>31</v>
      </c>
      <c r="F37" s="54">
        <v>2000</v>
      </c>
      <c r="G37" s="46">
        <f>SUM(C37*F37)</f>
        <v>0</v>
      </c>
      <c r="H37" s="88"/>
      <c r="I37" s="19"/>
    </row>
    <row r="38" spans="1:9" ht="22.5" customHeight="1" x14ac:dyDescent="0.25">
      <c r="A38" s="107"/>
      <c r="B38" s="61" t="s">
        <v>92</v>
      </c>
      <c r="C38" s="51"/>
      <c r="D38" s="58"/>
      <c r="E38" s="64" t="s">
        <v>31</v>
      </c>
      <c r="F38" s="54">
        <v>5000</v>
      </c>
      <c r="G38" s="46">
        <f>SUM(C38*F38)</f>
        <v>0</v>
      </c>
      <c r="H38" s="88"/>
      <c r="I38" s="19"/>
    </row>
    <row r="39" spans="1:9" s="110" customFormat="1" ht="21.6" customHeight="1" x14ac:dyDescent="0.25">
      <c r="A39" s="108"/>
      <c r="B39" s="61" t="s">
        <v>11</v>
      </c>
      <c r="C39" s="51"/>
      <c r="D39" s="58"/>
      <c r="E39" s="64"/>
      <c r="F39" s="54"/>
      <c r="G39" s="54"/>
      <c r="H39" s="88"/>
      <c r="I39" s="109"/>
    </row>
    <row r="40" spans="1:9" ht="19.2" thickBot="1" x14ac:dyDescent="0.3">
      <c r="A40" s="232" t="s">
        <v>32</v>
      </c>
      <c r="B40" s="262" t="s">
        <v>94</v>
      </c>
      <c r="C40" s="263"/>
      <c r="D40" s="263"/>
      <c r="E40" s="263"/>
      <c r="F40" s="263"/>
      <c r="G40" s="264"/>
      <c r="H40" s="233"/>
      <c r="I40" s="234"/>
    </row>
    <row r="41" spans="1:9" ht="22.2" customHeight="1" x14ac:dyDescent="0.25">
      <c r="A41" s="221"/>
      <c r="B41" s="92" t="s">
        <v>86</v>
      </c>
      <c r="C41" s="212"/>
      <c r="D41" s="213"/>
      <c r="E41" s="93" t="s">
        <v>13</v>
      </c>
      <c r="F41" s="46">
        <v>167</v>
      </c>
      <c r="G41" s="46">
        <f t="shared" ref="G41:G50" si="1">SUM(C41*F41)</f>
        <v>0</v>
      </c>
      <c r="H41" s="214"/>
      <c r="I41" s="235"/>
    </row>
    <row r="42" spans="1:9" ht="22.2" customHeight="1" x14ac:dyDescent="0.25">
      <c r="A42" s="222"/>
      <c r="B42" s="61" t="s">
        <v>87</v>
      </c>
      <c r="C42" s="99"/>
      <c r="D42" s="100"/>
      <c r="E42" s="64" t="s">
        <v>13</v>
      </c>
      <c r="F42" s="239">
        <v>1237</v>
      </c>
      <c r="G42" s="46">
        <f t="shared" si="1"/>
        <v>0</v>
      </c>
      <c r="H42" s="101"/>
      <c r="I42" s="235"/>
    </row>
    <row r="43" spans="1:9" ht="22.2" customHeight="1" x14ac:dyDescent="0.25">
      <c r="A43" s="223"/>
      <c r="B43" s="61" t="s">
        <v>118</v>
      </c>
      <c r="C43" s="99"/>
      <c r="D43" s="100"/>
      <c r="E43" s="64" t="s">
        <v>91</v>
      </c>
      <c r="F43" s="239">
        <v>2142</v>
      </c>
      <c r="G43" s="46">
        <f t="shared" si="1"/>
        <v>0</v>
      </c>
      <c r="H43" s="101"/>
      <c r="I43" s="240" t="s">
        <v>117</v>
      </c>
    </row>
    <row r="44" spans="1:9" ht="22.5" customHeight="1" x14ac:dyDescent="0.25">
      <c r="A44" s="224"/>
      <c r="B44" s="102" t="s">
        <v>88</v>
      </c>
      <c r="C44" s="99"/>
      <c r="D44" s="100"/>
      <c r="E44" s="64" t="s">
        <v>13</v>
      </c>
      <c r="F44" s="239">
        <v>1237</v>
      </c>
      <c r="G44" s="46">
        <f t="shared" si="1"/>
        <v>0</v>
      </c>
      <c r="H44" s="101"/>
      <c r="I44" s="235"/>
    </row>
    <row r="45" spans="1:9" ht="22.5" customHeight="1" x14ac:dyDescent="0.25">
      <c r="A45" s="225"/>
      <c r="B45" s="102" t="s">
        <v>89</v>
      </c>
      <c r="C45" s="99"/>
      <c r="D45" s="100"/>
      <c r="E45" s="64" t="s">
        <v>91</v>
      </c>
      <c r="F45" s="239">
        <v>800</v>
      </c>
      <c r="G45" s="46">
        <f t="shared" si="1"/>
        <v>0</v>
      </c>
      <c r="H45" s="101"/>
      <c r="I45" s="240" t="s">
        <v>119</v>
      </c>
    </row>
    <row r="46" spans="1:9" ht="22.5" customHeight="1" x14ac:dyDescent="0.25">
      <c r="A46" s="226"/>
      <c r="B46" s="102" t="s">
        <v>90</v>
      </c>
      <c r="C46" s="99"/>
      <c r="D46" s="100"/>
      <c r="E46" s="64" t="s">
        <v>91</v>
      </c>
      <c r="F46" s="239">
        <v>2500</v>
      </c>
      <c r="G46" s="46">
        <f t="shared" si="1"/>
        <v>0</v>
      </c>
      <c r="H46" s="101"/>
      <c r="I46" s="235"/>
    </row>
    <row r="47" spans="1:9" ht="22.5" customHeight="1" x14ac:dyDescent="0.25">
      <c r="A47" s="226"/>
      <c r="B47" s="102" t="s">
        <v>120</v>
      </c>
      <c r="C47" s="99"/>
      <c r="D47" s="100"/>
      <c r="E47" s="64" t="s">
        <v>13</v>
      </c>
      <c r="F47" s="239">
        <v>640</v>
      </c>
      <c r="G47" s="46">
        <f t="shared" si="1"/>
        <v>0</v>
      </c>
      <c r="H47" s="101"/>
      <c r="I47" s="254" t="s">
        <v>124</v>
      </c>
    </row>
    <row r="48" spans="1:9" ht="22.5" customHeight="1" x14ac:dyDescent="0.25">
      <c r="A48" s="226"/>
      <c r="B48" s="102" t="s">
        <v>121</v>
      </c>
      <c r="C48" s="99"/>
      <c r="D48" s="100"/>
      <c r="E48" s="64" t="s">
        <v>13</v>
      </c>
      <c r="F48" s="239">
        <v>755</v>
      </c>
      <c r="G48" s="46">
        <f t="shared" si="1"/>
        <v>0</v>
      </c>
      <c r="H48" s="101"/>
      <c r="I48" s="255" t="s">
        <v>125</v>
      </c>
    </row>
    <row r="49" spans="1:9" ht="22.5" customHeight="1" x14ac:dyDescent="0.25">
      <c r="A49" s="226"/>
      <c r="B49" s="102" t="s">
        <v>122</v>
      </c>
      <c r="C49" s="99"/>
      <c r="D49" s="100"/>
      <c r="E49" s="64" t="s">
        <v>13</v>
      </c>
      <c r="F49" s="239">
        <v>1660</v>
      </c>
      <c r="G49" s="46">
        <f t="shared" si="1"/>
        <v>0</v>
      </c>
      <c r="H49" s="101"/>
      <c r="I49" s="255" t="s">
        <v>126</v>
      </c>
    </row>
    <row r="50" spans="1:9" ht="22.5" customHeight="1" x14ac:dyDescent="0.25">
      <c r="A50" s="226"/>
      <c r="B50" s="102" t="s">
        <v>123</v>
      </c>
      <c r="C50" s="99"/>
      <c r="D50" s="100"/>
      <c r="E50" s="64" t="s">
        <v>91</v>
      </c>
      <c r="F50" s="239">
        <v>1400</v>
      </c>
      <c r="G50" s="46">
        <f t="shared" si="1"/>
        <v>0</v>
      </c>
      <c r="H50" s="101"/>
      <c r="I50" s="255" t="s">
        <v>127</v>
      </c>
    </row>
    <row r="51" spans="1:9" ht="22.5" customHeight="1" thickBot="1" x14ac:dyDescent="0.3">
      <c r="A51" s="65" t="s">
        <v>37</v>
      </c>
      <c r="B51" s="66" t="s">
        <v>33</v>
      </c>
      <c r="C51" s="67"/>
      <c r="D51" s="68"/>
      <c r="E51" s="69"/>
      <c r="F51" s="70"/>
      <c r="G51" s="70"/>
      <c r="H51" s="71">
        <f>SUM(G52:G63)</f>
        <v>0</v>
      </c>
      <c r="I51" s="96"/>
    </row>
    <row r="52" spans="1:9" ht="22.5" customHeight="1" x14ac:dyDescent="0.25">
      <c r="A52" s="111"/>
      <c r="B52" s="112" t="s">
        <v>76</v>
      </c>
      <c r="C52" s="113"/>
      <c r="D52" s="209"/>
      <c r="E52" s="113" t="s">
        <v>31</v>
      </c>
      <c r="F52" s="46">
        <v>1600</v>
      </c>
      <c r="G52" s="85">
        <f t="shared" ref="G52:G63" si="2">SUM(C52*F52)</f>
        <v>0</v>
      </c>
      <c r="H52" s="86"/>
      <c r="I52" s="87"/>
    </row>
    <row r="53" spans="1:9" ht="22.5" customHeight="1" x14ac:dyDescent="0.25">
      <c r="A53" s="111"/>
      <c r="B53" s="112" t="s">
        <v>75</v>
      </c>
      <c r="C53" s="113"/>
      <c r="D53" s="209"/>
      <c r="E53" s="113" t="s">
        <v>31</v>
      </c>
      <c r="F53" s="46">
        <v>1200</v>
      </c>
      <c r="G53" s="85">
        <f t="shared" si="2"/>
        <v>0</v>
      </c>
      <c r="H53" s="86"/>
      <c r="I53" s="87"/>
    </row>
    <row r="54" spans="1:9" ht="22.5" customHeight="1" x14ac:dyDescent="0.25">
      <c r="A54" s="111"/>
      <c r="B54" s="112" t="s">
        <v>107</v>
      </c>
      <c r="C54" s="113"/>
      <c r="D54" s="209"/>
      <c r="E54" s="113" t="s">
        <v>31</v>
      </c>
      <c r="F54" s="46">
        <v>100</v>
      </c>
      <c r="G54" s="85">
        <f t="shared" si="2"/>
        <v>0</v>
      </c>
      <c r="H54" s="86"/>
      <c r="I54" s="87"/>
    </row>
    <row r="55" spans="1:9" ht="29.7" customHeight="1" x14ac:dyDescent="0.25">
      <c r="A55" s="114"/>
      <c r="B55" s="61" t="s">
        <v>77</v>
      </c>
      <c r="C55" s="53"/>
      <c r="D55" s="58"/>
      <c r="E55" s="53" t="s">
        <v>31</v>
      </c>
      <c r="F55" s="244">
        <v>260</v>
      </c>
      <c r="G55" s="46">
        <f t="shared" si="2"/>
        <v>0</v>
      </c>
      <c r="H55" s="115"/>
      <c r="I55" s="116"/>
    </row>
    <row r="56" spans="1:9" ht="29.7" customHeight="1" x14ac:dyDescent="0.25">
      <c r="A56" s="114"/>
      <c r="B56" s="61" t="s">
        <v>106</v>
      </c>
      <c r="C56" s="53"/>
      <c r="D56" s="58"/>
      <c r="E56" s="53" t="s">
        <v>31</v>
      </c>
      <c r="F56" s="54">
        <v>100</v>
      </c>
      <c r="G56" s="46">
        <f t="shared" si="2"/>
        <v>0</v>
      </c>
      <c r="H56" s="115"/>
      <c r="I56" s="116"/>
    </row>
    <row r="57" spans="1:9" ht="22.5" customHeight="1" x14ac:dyDescent="0.25">
      <c r="A57" s="117"/>
      <c r="B57" s="61" t="s">
        <v>34</v>
      </c>
      <c r="C57" s="64"/>
      <c r="D57" s="97"/>
      <c r="E57" s="64" t="s">
        <v>31</v>
      </c>
      <c r="F57" s="54">
        <v>750</v>
      </c>
      <c r="G57" s="46">
        <f t="shared" si="2"/>
        <v>0</v>
      </c>
      <c r="H57" s="88"/>
      <c r="I57" s="19"/>
    </row>
    <row r="58" spans="1:9" ht="22.5" customHeight="1" x14ac:dyDescent="0.25">
      <c r="A58" s="117"/>
      <c r="B58" s="61" t="s">
        <v>105</v>
      </c>
      <c r="C58" s="64"/>
      <c r="D58" s="97"/>
      <c r="E58" s="64" t="s">
        <v>31</v>
      </c>
      <c r="F58" s="54">
        <v>80</v>
      </c>
      <c r="G58" s="46">
        <f t="shared" si="2"/>
        <v>0</v>
      </c>
      <c r="H58" s="88"/>
      <c r="I58" s="19"/>
    </row>
    <row r="59" spans="1:9" ht="22.5" customHeight="1" x14ac:dyDescent="0.25">
      <c r="A59" s="118"/>
      <c r="B59" s="61" t="s">
        <v>35</v>
      </c>
      <c r="C59" s="64"/>
      <c r="D59" s="97"/>
      <c r="E59" s="64" t="s">
        <v>29</v>
      </c>
      <c r="F59" s="54"/>
      <c r="G59" s="46">
        <f t="shared" si="2"/>
        <v>0</v>
      </c>
      <c r="H59" s="88"/>
      <c r="I59" s="19"/>
    </row>
    <row r="60" spans="1:9" ht="22.5" customHeight="1" x14ac:dyDescent="0.25">
      <c r="A60" s="119"/>
      <c r="B60" s="61" t="s">
        <v>36</v>
      </c>
      <c r="C60" s="64"/>
      <c r="D60" s="97"/>
      <c r="E60" s="64" t="s">
        <v>31</v>
      </c>
      <c r="F60" s="54">
        <v>3000</v>
      </c>
      <c r="G60" s="46">
        <f t="shared" si="2"/>
        <v>0</v>
      </c>
      <c r="H60" s="88"/>
      <c r="I60" s="19"/>
    </row>
    <row r="61" spans="1:9" ht="22.5" customHeight="1" x14ac:dyDescent="0.25">
      <c r="A61" s="120"/>
      <c r="B61" s="61" t="s">
        <v>60</v>
      </c>
      <c r="C61" s="64"/>
      <c r="D61" s="97"/>
      <c r="E61" s="64" t="s">
        <v>31</v>
      </c>
      <c r="F61" s="54">
        <v>2000</v>
      </c>
      <c r="G61" s="46">
        <f t="shared" si="2"/>
        <v>0</v>
      </c>
      <c r="H61" s="88"/>
      <c r="I61" s="19"/>
    </row>
    <row r="62" spans="1:9" ht="22.5" customHeight="1" x14ac:dyDescent="0.25">
      <c r="A62" s="210"/>
      <c r="B62" s="61" t="s">
        <v>65</v>
      </c>
      <c r="C62" s="64"/>
      <c r="D62" s="97"/>
      <c r="E62" s="64" t="s">
        <v>29</v>
      </c>
      <c r="F62" s="54"/>
      <c r="G62" s="46">
        <f t="shared" si="2"/>
        <v>0</v>
      </c>
      <c r="H62" s="88"/>
      <c r="I62" s="19"/>
    </row>
    <row r="63" spans="1:9" s="110" customFormat="1" ht="22.5" customHeight="1" x14ac:dyDescent="0.25">
      <c r="A63" s="121"/>
      <c r="B63" s="61" t="s">
        <v>11</v>
      </c>
      <c r="C63" s="64"/>
      <c r="D63" s="97"/>
      <c r="E63" s="64"/>
      <c r="F63" s="54"/>
      <c r="G63" s="46">
        <f t="shared" si="2"/>
        <v>0</v>
      </c>
      <c r="H63" s="88"/>
      <c r="I63" s="109"/>
    </row>
    <row r="64" spans="1:9" ht="22.5" customHeight="1" thickBot="1" x14ac:dyDescent="0.3">
      <c r="A64" s="65" t="s">
        <v>41</v>
      </c>
      <c r="B64" s="66" t="s">
        <v>95</v>
      </c>
      <c r="C64" s="67"/>
      <c r="D64" s="68"/>
      <c r="E64" s="69"/>
      <c r="F64" s="70"/>
      <c r="G64" s="70"/>
      <c r="H64" s="71">
        <f>SUM(G65:G71)</f>
        <v>0</v>
      </c>
      <c r="I64" s="96"/>
    </row>
    <row r="65" spans="1:72" ht="22.5" customHeight="1" x14ac:dyDescent="0.25">
      <c r="A65" s="124"/>
      <c r="B65" s="92" t="s">
        <v>42</v>
      </c>
      <c r="C65" s="43"/>
      <c r="D65" s="84"/>
      <c r="E65" s="93" t="s">
        <v>13</v>
      </c>
      <c r="F65" s="46">
        <v>90</v>
      </c>
      <c r="G65" s="46">
        <f t="shared" ref="G65:G71" si="3">SUM(C65*F65)</f>
        <v>0</v>
      </c>
      <c r="H65" s="86"/>
      <c r="I65" s="125" t="s">
        <v>58</v>
      </c>
    </row>
    <row r="66" spans="1:72" ht="22.5" customHeight="1" x14ac:dyDescent="0.25">
      <c r="A66" s="126"/>
      <c r="B66" s="61" t="s">
        <v>43</v>
      </c>
      <c r="C66" s="51"/>
      <c r="D66" s="58"/>
      <c r="E66" s="64" t="s">
        <v>13</v>
      </c>
      <c r="F66" s="54">
        <v>55</v>
      </c>
      <c r="G66" s="46">
        <f t="shared" si="3"/>
        <v>0</v>
      </c>
      <c r="H66" s="88"/>
      <c r="I66" s="116" t="s">
        <v>58</v>
      </c>
    </row>
    <row r="67" spans="1:72" ht="22.5" customHeight="1" x14ac:dyDescent="0.25">
      <c r="A67" s="127"/>
      <c r="B67" s="211" t="s">
        <v>63</v>
      </c>
      <c r="C67" s="128"/>
      <c r="D67" s="129"/>
      <c r="E67" s="130" t="s">
        <v>44</v>
      </c>
      <c r="F67" s="54">
        <v>2000</v>
      </c>
      <c r="G67" s="46">
        <f t="shared" si="3"/>
        <v>0</v>
      </c>
      <c r="H67" s="88"/>
      <c r="I67" s="116" t="s">
        <v>58</v>
      </c>
    </row>
    <row r="68" spans="1:72" ht="22.5" customHeight="1" x14ac:dyDescent="0.25">
      <c r="A68" s="131"/>
      <c r="B68" s="61" t="s">
        <v>45</v>
      </c>
      <c r="C68" s="128"/>
      <c r="D68" s="129"/>
      <c r="E68" s="130" t="s">
        <v>22</v>
      </c>
      <c r="F68" s="54">
        <v>120</v>
      </c>
      <c r="G68" s="46">
        <f t="shared" si="3"/>
        <v>0</v>
      </c>
      <c r="H68" s="88"/>
      <c r="I68" s="116" t="s">
        <v>58</v>
      </c>
    </row>
    <row r="69" spans="1:72" ht="22.5" customHeight="1" x14ac:dyDescent="0.25">
      <c r="A69" s="132"/>
      <c r="B69" s="61" t="s">
        <v>46</v>
      </c>
      <c r="C69" s="128"/>
      <c r="D69" s="129"/>
      <c r="E69" s="130" t="s">
        <v>13</v>
      </c>
      <c r="F69" s="54">
        <v>15</v>
      </c>
      <c r="G69" s="46">
        <f t="shared" si="3"/>
        <v>0</v>
      </c>
      <c r="H69" s="88"/>
      <c r="I69" s="116" t="s">
        <v>57</v>
      </c>
    </row>
    <row r="70" spans="1:72" ht="22.5" customHeight="1" x14ac:dyDescent="0.25">
      <c r="A70" s="133"/>
      <c r="B70" s="211" t="s">
        <v>47</v>
      </c>
      <c r="C70" s="134"/>
      <c r="D70" s="129"/>
      <c r="E70" s="135" t="s">
        <v>13</v>
      </c>
      <c r="F70" s="54">
        <v>30</v>
      </c>
      <c r="G70" s="46">
        <f t="shared" si="3"/>
        <v>0</v>
      </c>
      <c r="H70" s="115"/>
      <c r="I70" s="116" t="s">
        <v>57</v>
      </c>
    </row>
    <row r="71" spans="1:72" ht="22.5" customHeight="1" x14ac:dyDescent="0.25">
      <c r="A71" s="63"/>
      <c r="B71" s="61" t="s">
        <v>11</v>
      </c>
      <c r="C71" s="51"/>
      <c r="D71" s="58"/>
      <c r="E71" s="64"/>
      <c r="F71" s="54"/>
      <c r="G71" s="46">
        <f t="shared" si="3"/>
        <v>0</v>
      </c>
      <c r="H71" s="88"/>
      <c r="I71" s="136"/>
    </row>
    <row r="72" spans="1:72" ht="22.5" customHeight="1" thickBot="1" x14ac:dyDescent="0.3">
      <c r="A72" s="65" t="s">
        <v>64</v>
      </c>
      <c r="B72" s="66" t="s">
        <v>38</v>
      </c>
      <c r="C72" s="67"/>
      <c r="D72" s="68"/>
      <c r="E72" s="69"/>
      <c r="F72" s="70"/>
      <c r="G72" s="137"/>
      <c r="H72" s="71">
        <f>SUM(G73:G75)</f>
        <v>0</v>
      </c>
      <c r="I72" s="138"/>
    </row>
    <row r="73" spans="1:72" ht="22.5" customHeight="1" x14ac:dyDescent="0.25">
      <c r="A73" s="122"/>
      <c r="B73" s="61" t="s">
        <v>39</v>
      </c>
      <c r="C73" s="139"/>
      <c r="D73" s="129"/>
      <c r="E73" s="140"/>
      <c r="F73" s="245"/>
      <c r="G73" s="46">
        <f>SUM(C73*F73)</f>
        <v>0</v>
      </c>
      <c r="H73" s="141"/>
      <c r="I73" s="142"/>
    </row>
    <row r="74" spans="1:72" ht="22.5" customHeight="1" x14ac:dyDescent="0.25">
      <c r="A74" s="123"/>
      <c r="B74" s="61" t="s">
        <v>40</v>
      </c>
      <c r="C74" s="51"/>
      <c r="D74" s="129"/>
      <c r="E74" s="143"/>
      <c r="F74" s="246"/>
      <c r="G74" s="46">
        <f>SUM(C74*F74)</f>
        <v>0</v>
      </c>
      <c r="H74" s="55"/>
      <c r="I74" s="136"/>
    </row>
    <row r="75" spans="1:72" ht="22.5" customHeight="1" thickBot="1" x14ac:dyDescent="0.3">
      <c r="A75" s="63"/>
      <c r="B75" s="61" t="s">
        <v>11</v>
      </c>
      <c r="C75" s="51"/>
      <c r="D75" s="129"/>
      <c r="E75" s="64"/>
      <c r="F75" s="54"/>
      <c r="G75" s="46">
        <f>SUM(C75*F75)</f>
        <v>0</v>
      </c>
      <c r="H75" s="88"/>
      <c r="I75" s="136"/>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69"/>
      <c r="AL75" s="269"/>
      <c r="AM75" s="269"/>
      <c r="AN75" s="269"/>
      <c r="AO75" s="269"/>
      <c r="AP75" s="269"/>
      <c r="AQ75" s="269"/>
      <c r="AR75" s="269"/>
      <c r="AS75" s="269"/>
      <c r="AT75" s="269"/>
      <c r="AU75" s="269"/>
      <c r="AV75" s="269"/>
      <c r="AW75" s="269"/>
      <c r="AX75" s="269"/>
      <c r="AY75" s="269"/>
      <c r="AZ75" s="269"/>
      <c r="BA75" s="269"/>
      <c r="BB75" s="269"/>
      <c r="BC75" s="269"/>
      <c r="BD75" s="269"/>
      <c r="BE75" s="269"/>
      <c r="BF75" s="269"/>
      <c r="BG75" s="269"/>
      <c r="BH75" s="269"/>
      <c r="BI75" s="269"/>
      <c r="BJ75" s="269"/>
      <c r="BK75" s="269"/>
      <c r="BL75" s="269"/>
      <c r="BM75" s="269"/>
      <c r="BN75" s="269"/>
      <c r="BO75" s="269"/>
      <c r="BP75" s="269"/>
      <c r="BQ75" s="269"/>
      <c r="BR75" s="269"/>
      <c r="BS75" s="269"/>
      <c r="BT75" s="269"/>
    </row>
    <row r="76" spans="1:72" s="144" customFormat="1" ht="22.5" customHeight="1" thickBot="1" x14ac:dyDescent="0.3">
      <c r="A76" s="65" t="s">
        <v>48</v>
      </c>
      <c r="B76" s="66" t="s">
        <v>49</v>
      </c>
      <c r="C76" s="67"/>
      <c r="D76" s="68"/>
      <c r="E76" s="69"/>
      <c r="F76" s="70"/>
      <c r="G76" s="137"/>
      <c r="H76" s="71">
        <f>SUM(G77:G87)</f>
        <v>0</v>
      </c>
      <c r="I76" s="138"/>
      <c r="J76" s="110"/>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c r="AR76" s="269"/>
      <c r="AS76" s="269"/>
      <c r="AT76" s="269"/>
      <c r="AU76" s="269"/>
      <c r="AV76" s="269"/>
      <c r="AW76" s="269"/>
      <c r="AX76" s="269"/>
      <c r="AY76" s="269"/>
      <c r="AZ76" s="269"/>
      <c r="BA76" s="269"/>
      <c r="BB76" s="269"/>
      <c r="BC76" s="269"/>
      <c r="BD76" s="269"/>
      <c r="BE76" s="269"/>
      <c r="BF76" s="269"/>
      <c r="BG76" s="269"/>
      <c r="BH76" s="269"/>
      <c r="BI76" s="269"/>
      <c r="BJ76" s="269"/>
      <c r="BK76" s="269"/>
      <c r="BL76" s="269"/>
      <c r="BM76" s="269"/>
      <c r="BN76" s="269"/>
      <c r="BO76" s="269"/>
      <c r="BP76" s="269"/>
      <c r="BQ76" s="269"/>
      <c r="BR76" s="269"/>
      <c r="BS76" s="269"/>
      <c r="BT76" s="269"/>
    </row>
    <row r="77" spans="1:72" s="110" customFormat="1" ht="22.5" customHeight="1" x14ac:dyDescent="0.25">
      <c r="A77" s="145"/>
      <c r="B77" s="146" t="s">
        <v>50</v>
      </c>
      <c r="C77" s="104"/>
      <c r="D77" s="44"/>
      <c r="E77" s="45" t="s">
        <v>29</v>
      </c>
      <c r="F77" s="46"/>
      <c r="G77" s="46">
        <f t="shared" ref="G77:G85" si="4">SUM(C77*F77)</f>
        <v>0</v>
      </c>
      <c r="H77" s="105"/>
      <c r="I77" s="125" t="s">
        <v>128</v>
      </c>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69"/>
      <c r="AX77" s="269"/>
      <c r="AY77" s="269"/>
      <c r="AZ77" s="269"/>
      <c r="BA77" s="269"/>
      <c r="BB77" s="269"/>
      <c r="BC77" s="269"/>
      <c r="BD77" s="269"/>
      <c r="BE77" s="269"/>
      <c r="BF77" s="269"/>
      <c r="BG77" s="269"/>
      <c r="BH77" s="269"/>
      <c r="BI77" s="269"/>
      <c r="BJ77" s="269"/>
      <c r="BK77" s="269"/>
      <c r="BL77" s="269"/>
      <c r="BM77" s="269"/>
      <c r="BN77" s="269"/>
      <c r="BO77" s="269"/>
      <c r="BP77" s="269"/>
      <c r="BQ77" s="269"/>
      <c r="BR77" s="269"/>
      <c r="BS77" s="269"/>
      <c r="BT77" s="269"/>
    </row>
    <row r="78" spans="1:72" s="110" customFormat="1" ht="22.5" customHeight="1" x14ac:dyDescent="0.25">
      <c r="A78" s="147"/>
      <c r="B78" s="50" t="s">
        <v>98</v>
      </c>
      <c r="C78" s="51"/>
      <c r="D78" s="44"/>
      <c r="E78" s="64" t="s">
        <v>13</v>
      </c>
      <c r="F78" s="54">
        <v>40</v>
      </c>
      <c r="G78" s="46">
        <f t="shared" si="4"/>
        <v>0</v>
      </c>
      <c r="H78" s="115"/>
      <c r="I78" s="14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c r="AR78" s="269"/>
      <c r="AS78" s="269"/>
      <c r="AT78" s="269"/>
      <c r="AU78" s="269"/>
      <c r="AV78" s="269"/>
      <c r="AW78" s="269"/>
      <c r="AX78" s="269"/>
      <c r="AY78" s="269"/>
      <c r="AZ78" s="269"/>
      <c r="BA78" s="269"/>
      <c r="BB78" s="269"/>
      <c r="BC78" s="269"/>
      <c r="BD78" s="269"/>
      <c r="BE78" s="269"/>
      <c r="BF78" s="269"/>
      <c r="BG78" s="269"/>
      <c r="BH78" s="269"/>
      <c r="BI78" s="269"/>
      <c r="BJ78" s="269"/>
      <c r="BK78" s="269"/>
      <c r="BL78" s="269"/>
      <c r="BM78" s="269"/>
      <c r="BN78" s="269"/>
      <c r="BO78" s="269"/>
      <c r="BP78" s="269"/>
      <c r="BQ78" s="269"/>
      <c r="BR78" s="269"/>
      <c r="BS78" s="269"/>
      <c r="BT78" s="269"/>
    </row>
    <row r="79" spans="1:72" s="110" customFormat="1" ht="67.8" customHeight="1" x14ac:dyDescent="0.25">
      <c r="A79" s="147"/>
      <c r="B79" s="61" t="s">
        <v>102</v>
      </c>
      <c r="C79" s="51"/>
      <c r="D79" s="44"/>
      <c r="E79" s="64" t="s">
        <v>13</v>
      </c>
      <c r="F79" s="54">
        <v>65</v>
      </c>
      <c r="G79" s="46">
        <f t="shared" si="4"/>
        <v>0</v>
      </c>
      <c r="H79" s="115"/>
      <c r="I79" s="29" t="s">
        <v>129</v>
      </c>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9"/>
      <c r="AL79" s="269"/>
      <c r="AM79" s="269"/>
      <c r="AN79" s="269"/>
      <c r="AO79" s="269"/>
      <c r="AP79" s="269"/>
      <c r="AQ79" s="269"/>
      <c r="AR79" s="269"/>
      <c r="AS79" s="269"/>
      <c r="AT79" s="269"/>
      <c r="AU79" s="269"/>
      <c r="AV79" s="269"/>
      <c r="AW79" s="269"/>
      <c r="AX79" s="269"/>
      <c r="AY79" s="269"/>
      <c r="AZ79" s="269"/>
      <c r="BA79" s="269"/>
      <c r="BB79" s="269"/>
      <c r="BC79" s="269"/>
      <c r="BD79" s="269"/>
      <c r="BE79" s="269"/>
      <c r="BF79" s="269"/>
      <c r="BG79" s="269"/>
      <c r="BH79" s="269"/>
      <c r="BI79" s="269"/>
      <c r="BJ79" s="269"/>
      <c r="BK79" s="269"/>
      <c r="BL79" s="269"/>
      <c r="BM79" s="269"/>
      <c r="BN79" s="269"/>
      <c r="BO79" s="269"/>
      <c r="BP79" s="269"/>
      <c r="BQ79" s="269"/>
      <c r="BR79" s="269"/>
      <c r="BS79" s="269"/>
      <c r="BT79" s="269"/>
    </row>
    <row r="80" spans="1:72" s="110" customFormat="1" ht="22.5" customHeight="1" x14ac:dyDescent="0.25">
      <c r="A80" s="150"/>
      <c r="B80" s="50" t="s">
        <v>51</v>
      </c>
      <c r="C80" s="148"/>
      <c r="D80" s="44"/>
      <c r="E80" s="64" t="s">
        <v>13</v>
      </c>
      <c r="F80" s="54">
        <v>15</v>
      </c>
      <c r="G80" s="46">
        <f t="shared" si="4"/>
        <v>0</v>
      </c>
      <c r="H80" s="115"/>
      <c r="I80" s="14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c r="AH80" s="269"/>
      <c r="AI80" s="269"/>
      <c r="AJ80" s="269"/>
      <c r="AK80" s="269"/>
      <c r="AL80" s="269"/>
      <c r="AM80" s="269"/>
      <c r="AN80" s="269"/>
      <c r="AO80" s="269"/>
      <c r="AP80" s="269"/>
      <c r="AQ80" s="269"/>
      <c r="AR80" s="269"/>
      <c r="AS80" s="269"/>
      <c r="AT80" s="269"/>
      <c r="AU80" s="269"/>
      <c r="AV80" s="269"/>
      <c r="AW80" s="269"/>
      <c r="AX80" s="269"/>
      <c r="AY80" s="269"/>
      <c r="AZ80" s="269"/>
      <c r="BA80" s="269"/>
      <c r="BB80" s="269"/>
      <c r="BC80" s="269"/>
      <c r="BD80" s="269"/>
      <c r="BE80" s="269"/>
      <c r="BF80" s="269"/>
      <c r="BG80" s="269"/>
      <c r="BH80" s="269"/>
      <c r="BI80" s="269"/>
      <c r="BJ80" s="269"/>
      <c r="BK80" s="269"/>
      <c r="BL80" s="269"/>
      <c r="BM80" s="269"/>
      <c r="BN80" s="269"/>
      <c r="BO80" s="269"/>
      <c r="BP80" s="269"/>
      <c r="BQ80" s="269"/>
      <c r="BR80" s="269"/>
      <c r="BS80" s="269"/>
      <c r="BT80" s="269"/>
    </row>
    <row r="81" spans="1:72" s="110" customFormat="1" ht="22.5" customHeight="1" x14ac:dyDescent="0.25">
      <c r="A81" s="150"/>
      <c r="B81" s="50" t="s">
        <v>99</v>
      </c>
      <c r="C81" s="51"/>
      <c r="D81" s="44"/>
      <c r="E81" s="64" t="s">
        <v>31</v>
      </c>
      <c r="F81" s="54">
        <v>100</v>
      </c>
      <c r="G81" s="46">
        <f t="shared" si="4"/>
        <v>0</v>
      </c>
      <c r="H81" s="115"/>
      <c r="I81" s="14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69"/>
      <c r="AR81" s="269"/>
      <c r="AS81" s="269"/>
      <c r="AT81" s="269"/>
      <c r="AU81" s="269"/>
      <c r="AV81" s="269"/>
      <c r="AW81" s="269"/>
      <c r="AX81" s="269"/>
      <c r="AY81" s="269"/>
      <c r="AZ81" s="269"/>
      <c r="BA81" s="269"/>
      <c r="BB81" s="269"/>
      <c r="BC81" s="269"/>
      <c r="BD81" s="269"/>
      <c r="BE81" s="269"/>
      <c r="BF81" s="269"/>
      <c r="BG81" s="269"/>
      <c r="BH81" s="269"/>
      <c r="BI81" s="269"/>
      <c r="BJ81" s="269"/>
      <c r="BK81" s="269"/>
      <c r="BL81" s="269"/>
      <c r="BM81" s="269"/>
      <c r="BN81" s="269"/>
      <c r="BO81" s="269"/>
      <c r="BP81" s="269"/>
      <c r="BQ81" s="269"/>
      <c r="BR81" s="269"/>
      <c r="BS81" s="269"/>
      <c r="BT81" s="269"/>
    </row>
    <row r="82" spans="1:72" s="110" customFormat="1" ht="22.5" customHeight="1" x14ac:dyDescent="0.25">
      <c r="A82" s="150"/>
      <c r="B82" s="50" t="s">
        <v>100</v>
      </c>
      <c r="C82" s="51"/>
      <c r="D82" s="44"/>
      <c r="E82" s="64" t="s">
        <v>31</v>
      </c>
      <c r="F82" s="54">
        <v>60</v>
      </c>
      <c r="G82" s="46">
        <f t="shared" si="4"/>
        <v>0</v>
      </c>
      <c r="H82" s="115"/>
      <c r="I82" s="14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9"/>
      <c r="AL82" s="269"/>
      <c r="AM82" s="269"/>
      <c r="AN82" s="269"/>
      <c r="AO82" s="269"/>
      <c r="AP82" s="269"/>
      <c r="AQ82" s="269"/>
      <c r="AR82" s="269"/>
      <c r="AS82" s="269"/>
      <c r="AT82" s="269"/>
      <c r="AU82" s="269"/>
      <c r="AV82" s="269"/>
      <c r="AW82" s="269"/>
      <c r="AX82" s="269"/>
      <c r="AY82" s="269"/>
      <c r="AZ82" s="269"/>
      <c r="BA82" s="269"/>
      <c r="BB82" s="269"/>
      <c r="BC82" s="269"/>
      <c r="BD82" s="269"/>
      <c r="BE82" s="269"/>
      <c r="BF82" s="269"/>
      <c r="BG82" s="269"/>
      <c r="BH82" s="269"/>
      <c r="BI82" s="269"/>
      <c r="BJ82" s="269"/>
      <c r="BK82" s="269"/>
      <c r="BL82" s="269"/>
      <c r="BM82" s="269"/>
      <c r="BN82" s="269"/>
      <c r="BO82" s="269"/>
      <c r="BP82" s="269"/>
      <c r="BQ82" s="269"/>
      <c r="BR82" s="269"/>
      <c r="BS82" s="269"/>
      <c r="BT82" s="269"/>
    </row>
    <row r="83" spans="1:72" s="110" customFormat="1" ht="22.5" customHeight="1" x14ac:dyDescent="0.25">
      <c r="A83" s="150"/>
      <c r="B83" s="50" t="s">
        <v>101</v>
      </c>
      <c r="C83" s="51"/>
      <c r="D83" s="44"/>
      <c r="E83" s="64" t="s">
        <v>31</v>
      </c>
      <c r="F83" s="54">
        <v>50</v>
      </c>
      <c r="G83" s="46">
        <f t="shared" si="4"/>
        <v>0</v>
      </c>
      <c r="H83" s="115"/>
      <c r="I83" s="14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c r="AY83" s="269"/>
      <c r="AZ83" s="269"/>
      <c r="BA83" s="269"/>
      <c r="BB83" s="269"/>
      <c r="BC83" s="269"/>
      <c r="BD83" s="269"/>
      <c r="BE83" s="269"/>
      <c r="BF83" s="269"/>
      <c r="BG83" s="269"/>
      <c r="BH83" s="269"/>
      <c r="BI83" s="269"/>
      <c r="BJ83" s="269"/>
      <c r="BK83" s="269"/>
      <c r="BL83" s="269"/>
      <c r="BM83" s="269"/>
      <c r="BN83" s="269"/>
      <c r="BO83" s="269"/>
      <c r="BP83" s="269"/>
      <c r="BQ83" s="269"/>
      <c r="BR83" s="269"/>
      <c r="BS83" s="269"/>
      <c r="BT83" s="269"/>
    </row>
    <row r="84" spans="1:72" s="110" customFormat="1" ht="22.5" customHeight="1" x14ac:dyDescent="0.25">
      <c r="A84" s="151" t="s">
        <v>52</v>
      </c>
      <c r="B84" s="50" t="s">
        <v>53</v>
      </c>
      <c r="C84" s="148"/>
      <c r="D84" s="52"/>
      <c r="E84" s="64" t="s">
        <v>44</v>
      </c>
      <c r="F84" s="54">
        <v>450</v>
      </c>
      <c r="G84" s="46">
        <f t="shared" si="4"/>
        <v>0</v>
      </c>
      <c r="H84" s="115"/>
      <c r="I84" s="14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9"/>
      <c r="AL84" s="269"/>
      <c r="AM84" s="269"/>
      <c r="AN84" s="269"/>
      <c r="AO84" s="269"/>
      <c r="AP84" s="269"/>
      <c r="AQ84" s="269"/>
      <c r="AR84" s="269"/>
      <c r="AS84" s="269"/>
      <c r="AT84" s="269"/>
      <c r="AU84" s="269"/>
      <c r="AV84" s="269"/>
      <c r="AW84" s="269"/>
      <c r="AX84" s="269"/>
      <c r="AY84" s="269"/>
      <c r="AZ84" s="269"/>
      <c r="BA84" s="269"/>
      <c r="BB84" s="269"/>
      <c r="BC84" s="269"/>
      <c r="BD84" s="269"/>
      <c r="BE84" s="269"/>
      <c r="BF84" s="269"/>
      <c r="BG84" s="269"/>
      <c r="BH84" s="269"/>
      <c r="BI84" s="269"/>
      <c r="BJ84" s="269"/>
      <c r="BK84" s="269"/>
      <c r="BL84" s="269"/>
      <c r="BM84" s="269"/>
      <c r="BN84" s="269"/>
      <c r="BO84" s="269"/>
      <c r="BP84" s="269"/>
      <c r="BQ84" s="269"/>
      <c r="BR84" s="269"/>
      <c r="BS84" s="269"/>
      <c r="BT84" s="269"/>
    </row>
    <row r="85" spans="1:72" s="110" customFormat="1" ht="22.5" customHeight="1" x14ac:dyDescent="0.25">
      <c r="A85" s="265" t="s">
        <v>52</v>
      </c>
      <c r="B85" s="50" t="s">
        <v>109</v>
      </c>
      <c r="C85" s="148"/>
      <c r="D85" s="52"/>
      <c r="E85" s="64" t="s">
        <v>13</v>
      </c>
      <c r="F85" s="54">
        <v>30</v>
      </c>
      <c r="G85" s="46">
        <f t="shared" si="4"/>
        <v>0</v>
      </c>
      <c r="H85" s="115"/>
      <c r="I85" s="14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69"/>
      <c r="BJ85" s="269"/>
      <c r="BK85" s="269"/>
      <c r="BL85" s="269"/>
      <c r="BM85" s="269"/>
      <c r="BN85" s="269"/>
      <c r="BO85" s="269"/>
      <c r="BP85" s="269"/>
      <c r="BQ85" s="269"/>
      <c r="BR85" s="269"/>
      <c r="BS85" s="269"/>
      <c r="BT85" s="269"/>
    </row>
    <row r="86" spans="1:72" ht="22.5" customHeight="1" x14ac:dyDescent="0.25">
      <c r="A86" s="63"/>
      <c r="B86" s="61" t="s">
        <v>11</v>
      </c>
      <c r="C86" s="152"/>
      <c r="D86" s="153"/>
      <c r="E86" s="154"/>
      <c r="F86" s="247"/>
      <c r="G86" s="46"/>
      <c r="H86" s="155"/>
      <c r="I86" s="56"/>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69"/>
      <c r="AK86" s="269"/>
      <c r="AL86" s="269"/>
      <c r="AM86" s="269"/>
      <c r="AN86" s="269"/>
      <c r="AO86" s="269"/>
      <c r="AP86" s="269"/>
      <c r="AQ86" s="269"/>
      <c r="AR86" s="269"/>
      <c r="AS86" s="269"/>
      <c r="AT86" s="269"/>
      <c r="AU86" s="269"/>
      <c r="AV86" s="269"/>
      <c r="AW86" s="269"/>
      <c r="AX86" s="269"/>
      <c r="AY86" s="269"/>
      <c r="AZ86" s="269"/>
      <c r="BA86" s="269"/>
      <c r="BB86" s="269"/>
      <c r="BC86" s="269"/>
      <c r="BD86" s="269"/>
      <c r="BE86" s="269"/>
      <c r="BF86" s="269"/>
      <c r="BG86" s="269"/>
      <c r="BH86" s="269"/>
      <c r="BI86" s="269"/>
      <c r="BJ86" s="269"/>
      <c r="BK86" s="269"/>
      <c r="BL86" s="269"/>
      <c r="BM86" s="269"/>
      <c r="BN86" s="269"/>
      <c r="BO86" s="269"/>
      <c r="BP86" s="269"/>
      <c r="BQ86" s="269"/>
      <c r="BR86" s="269"/>
      <c r="BS86" s="269"/>
      <c r="BT86" s="269"/>
    </row>
    <row r="87" spans="1:72" ht="22.5" customHeight="1" thickBot="1" x14ac:dyDescent="0.3">
      <c r="A87" s="156"/>
      <c r="B87" s="157"/>
      <c r="C87" s="158"/>
      <c r="D87" s="266"/>
      <c r="E87" s="159"/>
      <c r="F87" s="248"/>
      <c r="G87" s="160"/>
      <c r="H87" s="161"/>
      <c r="I87" s="162"/>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69"/>
      <c r="AK87" s="269"/>
      <c r="AL87" s="269"/>
      <c r="AM87" s="269"/>
      <c r="AN87" s="269"/>
      <c r="AO87" s="269"/>
      <c r="AP87" s="269"/>
      <c r="AQ87" s="269"/>
      <c r="AR87" s="269"/>
      <c r="AS87" s="269"/>
      <c r="AT87" s="269"/>
      <c r="AU87" s="269"/>
      <c r="AV87" s="269"/>
      <c r="AW87" s="269"/>
      <c r="AX87" s="269"/>
      <c r="AY87" s="269"/>
      <c r="AZ87" s="269"/>
      <c r="BA87" s="269"/>
      <c r="BB87" s="269"/>
      <c r="BC87" s="269"/>
      <c r="BD87" s="269"/>
      <c r="BE87" s="269"/>
      <c r="BF87" s="269"/>
      <c r="BG87" s="269"/>
      <c r="BH87" s="269"/>
      <c r="BI87" s="269"/>
      <c r="BJ87" s="269"/>
      <c r="BK87" s="269"/>
      <c r="BL87" s="269"/>
      <c r="BM87" s="269"/>
      <c r="BN87" s="269"/>
      <c r="BO87" s="269"/>
      <c r="BP87" s="269"/>
      <c r="BQ87" s="269"/>
      <c r="BR87" s="269"/>
      <c r="BS87" s="269"/>
      <c r="BT87" s="269"/>
    </row>
    <row r="88" spans="1:72" ht="22.5" customHeight="1" x14ac:dyDescent="0.25">
      <c r="A88" s="163"/>
      <c r="B88" s="164" t="s">
        <v>54</v>
      </c>
      <c r="C88" s="165"/>
      <c r="D88" s="166"/>
      <c r="E88" s="167"/>
      <c r="F88" s="167"/>
      <c r="G88" s="167"/>
      <c r="H88" s="168">
        <f>SUM(H6:H76)</f>
        <v>0</v>
      </c>
      <c r="I88" s="87"/>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69"/>
      <c r="AL88" s="269"/>
      <c r="AM88" s="269"/>
      <c r="AN88" s="269"/>
      <c r="AO88" s="269"/>
      <c r="AP88" s="269"/>
      <c r="AQ88" s="269"/>
      <c r="AR88" s="269"/>
      <c r="AS88" s="269"/>
      <c r="AT88" s="269"/>
      <c r="AU88" s="269"/>
      <c r="AV88" s="269"/>
      <c r="AW88" s="269"/>
      <c r="AX88" s="269"/>
      <c r="AY88" s="269"/>
      <c r="AZ88" s="269"/>
      <c r="BA88" s="269"/>
      <c r="BB88" s="269"/>
      <c r="BC88" s="269"/>
      <c r="BD88" s="269"/>
      <c r="BE88" s="269"/>
      <c r="BF88" s="269"/>
      <c r="BG88" s="269"/>
      <c r="BH88" s="269"/>
      <c r="BI88" s="269"/>
      <c r="BJ88" s="269"/>
      <c r="BK88" s="269"/>
      <c r="BL88" s="269"/>
      <c r="BM88" s="269"/>
      <c r="BN88" s="269"/>
      <c r="BO88" s="269"/>
      <c r="BP88" s="269"/>
      <c r="BQ88" s="269"/>
      <c r="BR88" s="269"/>
      <c r="BS88" s="269"/>
      <c r="BT88" s="269"/>
    </row>
    <row r="89" spans="1:72" ht="22.5" customHeight="1" x14ac:dyDescent="0.25">
      <c r="A89" s="163"/>
      <c r="B89" s="164"/>
      <c r="C89" s="165"/>
      <c r="D89" s="267"/>
      <c r="E89" s="167"/>
      <c r="F89" s="167"/>
      <c r="G89" s="167"/>
      <c r="H89" s="168"/>
      <c r="I89" s="87"/>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69"/>
      <c r="AL89" s="269"/>
      <c r="AM89" s="269"/>
      <c r="AN89" s="269"/>
      <c r="AO89" s="269"/>
      <c r="AP89" s="269"/>
      <c r="AQ89" s="269"/>
      <c r="AR89" s="269"/>
      <c r="AS89" s="269"/>
      <c r="AT89" s="269"/>
      <c r="AU89" s="269"/>
      <c r="AV89" s="269"/>
      <c r="AW89" s="269"/>
      <c r="AX89" s="269"/>
      <c r="AY89" s="269"/>
      <c r="AZ89" s="269"/>
      <c r="BA89" s="269"/>
      <c r="BB89" s="269"/>
      <c r="BC89" s="269"/>
      <c r="BD89" s="269"/>
      <c r="BE89" s="269"/>
      <c r="BF89" s="269"/>
      <c r="BG89" s="269"/>
      <c r="BH89" s="269"/>
      <c r="BI89" s="269"/>
      <c r="BJ89" s="269"/>
      <c r="BK89" s="269"/>
      <c r="BL89" s="269"/>
      <c r="BM89" s="269"/>
      <c r="BN89" s="269"/>
      <c r="BO89" s="269"/>
      <c r="BP89" s="269"/>
      <c r="BQ89" s="269"/>
      <c r="BR89" s="269"/>
      <c r="BS89" s="269"/>
      <c r="BT89" s="269"/>
    </row>
    <row r="90" spans="1:72" ht="37.200000000000003" x14ac:dyDescent="0.25">
      <c r="A90" s="169"/>
      <c r="B90" s="170" t="s">
        <v>110</v>
      </c>
      <c r="C90" s="171"/>
      <c r="D90" s="172"/>
      <c r="E90" s="173"/>
      <c r="F90" s="173"/>
      <c r="G90" s="173"/>
      <c r="H90" s="174">
        <f>H88*10%</f>
        <v>0</v>
      </c>
      <c r="I90" s="175"/>
      <c r="J90" s="176"/>
      <c r="K90" s="177"/>
    </row>
    <row r="91" spans="1:72" s="176" customFormat="1" ht="42" x14ac:dyDescent="0.25">
      <c r="A91" s="178"/>
      <c r="B91" s="179" t="s">
        <v>112</v>
      </c>
      <c r="C91" s="180"/>
      <c r="D91" s="180"/>
      <c r="E91" s="181"/>
      <c r="F91" s="249"/>
      <c r="G91" s="182"/>
      <c r="H91" s="183">
        <f>SUM(H88:H90)</f>
        <v>0</v>
      </c>
      <c r="I91" s="184"/>
    </row>
    <row r="92" spans="1:72" s="176" customFormat="1" ht="22.5" customHeight="1" x14ac:dyDescent="0.25">
      <c r="A92" s="63"/>
      <c r="B92" s="185"/>
      <c r="C92" s="186"/>
      <c r="D92" s="268"/>
      <c r="E92" s="187"/>
      <c r="F92" s="250"/>
      <c r="G92" s="188"/>
      <c r="H92" s="189"/>
      <c r="I92" s="190"/>
    </row>
    <row r="93" spans="1:72" s="176" customFormat="1" ht="42" x14ac:dyDescent="0.25">
      <c r="A93" s="63"/>
      <c r="B93" s="185" t="s">
        <v>111</v>
      </c>
      <c r="C93" s="191"/>
      <c r="D93" s="191"/>
      <c r="E93" s="187"/>
      <c r="F93" s="251"/>
      <c r="G93" s="188"/>
      <c r="H93" s="192">
        <v>830000</v>
      </c>
      <c r="I93" s="190"/>
    </row>
    <row r="94" spans="1:72" s="196" customFormat="1" ht="22.5" customHeight="1" x14ac:dyDescent="0.25">
      <c r="A94" s="63" t="s">
        <v>55</v>
      </c>
      <c r="B94" s="185" t="s">
        <v>56</v>
      </c>
      <c r="C94" s="193"/>
      <c r="D94" s="194"/>
      <c r="E94" s="195"/>
      <c r="F94" s="252"/>
      <c r="G94" s="188"/>
      <c r="H94" s="192">
        <f>H93-H88</f>
        <v>830000</v>
      </c>
      <c r="I94" s="188"/>
    </row>
  </sheetData>
  <sheetProtection selectLockedCells="1" selectUnlockedCells="1"/>
  <mergeCells count="4">
    <mergeCell ref="B6:G6"/>
    <mergeCell ref="B13:G13"/>
    <mergeCell ref="B27:G27"/>
    <mergeCell ref="B40:G40"/>
  </mergeCells>
  <pageMargins left="0.78740157480314965" right="0.19685039370078741" top="0.74803149606299213" bottom="0.86614173228346458" header="0.27559055118110237" footer="0.15748031496062992"/>
  <pageSetup paperSize="8" scale="90" firstPageNumber="0" orientation="landscape" r:id="rId1"/>
  <headerFooter alignWithMargins="0">
    <oddHeader>&amp;R&amp;"Arial,Fett"&amp;14 &amp;F</oddHeader>
    <oddFooter>&amp;L&amp;12&amp;D / &amp;T&amp;R&amp;P / &amp;N</oddFooter>
  </headerFooter>
  <rowBreaks count="2" manualBreakCount="2">
    <brk id="87" max="16383" man="1"/>
    <brk id="10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C5A94-3A6D-49A2-A907-A2C132A37BE9}">
  <dimension ref="A1:EG94"/>
  <sheetViews>
    <sheetView topLeftCell="A36" zoomScale="70" zoomScaleNormal="70" zoomScaleSheetLayoutView="100" zoomScalePageLayoutView="40" workbookViewId="0">
      <selection activeCell="AB72" sqref="AB72"/>
    </sheetView>
  </sheetViews>
  <sheetFormatPr baseColWidth="10" defaultColWidth="11.44140625" defaultRowHeight="22.5" customHeight="1" x14ac:dyDescent="0.25"/>
  <cols>
    <col min="1" max="1" width="6.6640625" style="197" customWidth="1"/>
    <col min="2" max="2" width="52.109375" style="20" customWidth="1"/>
    <col min="3" max="4" width="15.44140625" style="198" customWidth="1"/>
    <col min="5" max="5" width="11.44140625" style="199" customWidth="1"/>
    <col min="6" max="6" width="14.44140625" style="253" customWidth="1"/>
    <col min="7" max="7" width="15.6640625" style="200" customWidth="1"/>
    <col min="8" max="8" width="23.6640625" style="201" customWidth="1"/>
    <col min="9" max="9" width="51.6640625" style="20" customWidth="1"/>
    <col min="10" max="16384" width="11.44140625" style="20"/>
  </cols>
  <sheetData>
    <row r="1" spans="1:137" ht="57" customHeight="1" x14ac:dyDescent="0.9">
      <c r="A1" s="13"/>
      <c r="B1" s="14" t="s">
        <v>130</v>
      </c>
      <c r="C1" s="15"/>
      <c r="D1" s="15"/>
      <c r="E1" s="16"/>
      <c r="F1" s="241"/>
      <c r="G1" s="17"/>
      <c r="H1" s="18" t="s">
        <v>81</v>
      </c>
      <c r="I1" s="19"/>
    </row>
    <row r="2" spans="1:137" s="27" customFormat="1" ht="88.2" customHeight="1" x14ac:dyDescent="0.25">
      <c r="A2" s="21" t="s">
        <v>0</v>
      </c>
      <c r="B2" s="22" t="s">
        <v>79</v>
      </c>
      <c r="C2" s="23" t="s">
        <v>1</v>
      </c>
      <c r="D2" s="24" t="s">
        <v>2</v>
      </c>
      <c r="E2" s="24" t="s">
        <v>3</v>
      </c>
      <c r="F2" s="242" t="s">
        <v>116</v>
      </c>
      <c r="G2" s="25" t="s">
        <v>4</v>
      </c>
      <c r="H2" s="26" t="s">
        <v>59</v>
      </c>
      <c r="I2" s="24" t="s">
        <v>5</v>
      </c>
    </row>
    <row r="3" spans="1:137" s="30" customFormat="1" ht="22.5" customHeight="1" thickBot="1" x14ac:dyDescent="0.5">
      <c r="A3" s="28"/>
      <c r="B3" s="238" t="s">
        <v>131</v>
      </c>
      <c r="C3" s="29"/>
      <c r="D3" s="29"/>
      <c r="E3" s="29"/>
      <c r="F3" s="29"/>
      <c r="G3" s="29"/>
      <c r="H3" s="29"/>
      <c r="I3" s="29"/>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row>
    <row r="4" spans="1:137" s="32" customFormat="1" ht="22.5" customHeight="1" thickBot="1" x14ac:dyDescent="0.3">
      <c r="A4" s="31">
        <v>500</v>
      </c>
      <c r="B4" s="31" t="s">
        <v>6</v>
      </c>
      <c r="C4" s="31"/>
      <c r="D4" s="31"/>
      <c r="E4" s="31"/>
      <c r="F4" s="31"/>
      <c r="G4" s="31"/>
      <c r="H4" s="31"/>
      <c r="I4" s="31"/>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row>
    <row r="5" spans="1:137" ht="16.2" customHeight="1" x14ac:dyDescent="0.25">
      <c r="A5" s="28"/>
      <c r="B5" s="33"/>
      <c r="C5" s="34"/>
      <c r="D5" s="34"/>
      <c r="E5" s="35"/>
      <c r="F5" s="35"/>
      <c r="G5" s="35"/>
      <c r="H5" s="36"/>
      <c r="I5" s="19"/>
    </row>
    <row r="6" spans="1:137" s="40" customFormat="1" ht="19.2" thickBot="1" x14ac:dyDescent="0.3">
      <c r="A6" s="37" t="s">
        <v>7</v>
      </c>
      <c r="B6" s="256" t="s">
        <v>104</v>
      </c>
      <c r="C6" s="257"/>
      <c r="D6" s="257"/>
      <c r="E6" s="257"/>
      <c r="F6" s="257"/>
      <c r="G6" s="258"/>
      <c r="H6" s="39">
        <f>SUM(G7:G12)</f>
        <v>0</v>
      </c>
      <c r="I6" s="38"/>
    </row>
    <row r="7" spans="1:137" s="40" customFormat="1" ht="22.5" customHeight="1" x14ac:dyDescent="0.25">
      <c r="A7" s="41"/>
      <c r="B7" s="42" t="s">
        <v>103</v>
      </c>
      <c r="C7" s="43"/>
      <c r="D7" s="44"/>
      <c r="E7" s="45" t="s">
        <v>82</v>
      </c>
      <c r="F7" s="46">
        <v>100</v>
      </c>
      <c r="G7" s="46">
        <f>SUM(C7*$F$7)</f>
        <v>0</v>
      </c>
      <c r="H7" s="47"/>
      <c r="I7" s="48"/>
    </row>
    <row r="8" spans="1:137" s="40" customFormat="1" ht="22.5" customHeight="1" x14ac:dyDescent="0.25">
      <c r="A8" s="49"/>
      <c r="B8" s="50" t="s">
        <v>8</v>
      </c>
      <c r="C8" s="51"/>
      <c r="D8" s="52"/>
      <c r="E8" s="53" t="s">
        <v>82</v>
      </c>
      <c r="F8" s="54">
        <v>15</v>
      </c>
      <c r="G8" s="46">
        <f>SUM(C8*$F$8)</f>
        <v>0</v>
      </c>
      <c r="H8" s="55"/>
      <c r="I8" s="56"/>
    </row>
    <row r="9" spans="1:137" s="40" customFormat="1" ht="22.5" customHeight="1" x14ac:dyDescent="0.25">
      <c r="A9" s="57"/>
      <c r="B9" s="50" t="s">
        <v>9</v>
      </c>
      <c r="C9" s="51"/>
      <c r="D9" s="58"/>
      <c r="E9" s="53" t="s">
        <v>82</v>
      </c>
      <c r="F9" s="54">
        <v>35</v>
      </c>
      <c r="G9" s="46">
        <f>SUM(C9*$F$9)</f>
        <v>0</v>
      </c>
      <c r="H9" s="55"/>
      <c r="I9" s="59"/>
    </row>
    <row r="10" spans="1:137" s="40" customFormat="1" ht="21" customHeight="1" x14ac:dyDescent="0.25">
      <c r="A10" s="60"/>
      <c r="B10" s="61" t="s">
        <v>62</v>
      </c>
      <c r="C10" s="51"/>
      <c r="D10" s="58"/>
      <c r="E10" s="53" t="s">
        <v>82</v>
      </c>
      <c r="F10" s="54">
        <v>35</v>
      </c>
      <c r="G10" s="46">
        <f>SUM(C10*$F$10)</f>
        <v>0</v>
      </c>
      <c r="H10" s="55"/>
      <c r="I10" s="59"/>
    </row>
    <row r="11" spans="1:137" s="40" customFormat="1" ht="22.95" customHeight="1" x14ac:dyDescent="0.25">
      <c r="A11" s="62"/>
      <c r="B11" s="61" t="s">
        <v>10</v>
      </c>
      <c r="C11" s="51"/>
      <c r="D11" s="58"/>
      <c r="E11" s="53" t="s">
        <v>82</v>
      </c>
      <c r="F11" s="54">
        <v>55</v>
      </c>
      <c r="G11" s="46">
        <f>SUM(C11*$F$11)</f>
        <v>0</v>
      </c>
      <c r="H11" s="55"/>
      <c r="I11" s="59"/>
    </row>
    <row r="12" spans="1:137" s="40" customFormat="1" ht="22.5" customHeight="1" thickBot="1" x14ac:dyDescent="0.3">
      <c r="A12" s="63"/>
      <c r="B12" s="61" t="s">
        <v>11</v>
      </c>
      <c r="C12" s="51"/>
      <c r="D12" s="52"/>
      <c r="E12" s="64"/>
      <c r="F12" s="54"/>
      <c r="G12" s="46">
        <f>SUM(C12*$F$11)</f>
        <v>0</v>
      </c>
      <c r="H12" s="55"/>
      <c r="I12" s="56"/>
    </row>
    <row r="13" spans="1:137" s="73" customFormat="1" ht="19.2" thickBot="1" x14ac:dyDescent="0.3">
      <c r="A13" s="65" t="s">
        <v>21</v>
      </c>
      <c r="B13" s="259" t="s">
        <v>93</v>
      </c>
      <c r="C13" s="260"/>
      <c r="D13" s="260"/>
      <c r="E13" s="260"/>
      <c r="F13" s="260"/>
      <c r="G13" s="261"/>
      <c r="H13" s="71">
        <f>SUM(G14:G26)</f>
        <v>0</v>
      </c>
      <c r="I13" s="72"/>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row>
    <row r="14" spans="1:137" s="205" customFormat="1" ht="22.5" customHeight="1" x14ac:dyDescent="0.25">
      <c r="A14" s="202"/>
      <c r="B14" s="42" t="s">
        <v>12</v>
      </c>
      <c r="C14" s="203"/>
      <c r="D14" s="84"/>
      <c r="E14" s="45" t="s">
        <v>13</v>
      </c>
      <c r="F14" s="46">
        <v>70</v>
      </c>
      <c r="G14" s="46">
        <f>SUM(C14*F14)</f>
        <v>0</v>
      </c>
      <c r="H14" s="204"/>
      <c r="I14" s="215"/>
    </row>
    <row r="15" spans="1:137" s="205" customFormat="1" ht="22.5" customHeight="1" thickBot="1" x14ac:dyDescent="0.3">
      <c r="A15" s="206"/>
      <c r="B15" s="50" t="s">
        <v>78</v>
      </c>
      <c r="C15" s="207"/>
      <c r="D15" s="58"/>
      <c r="E15" s="53" t="s">
        <v>13</v>
      </c>
      <c r="F15" s="54">
        <v>150</v>
      </c>
      <c r="G15" s="46">
        <f>SUM(C15*F15)</f>
        <v>0</v>
      </c>
      <c r="H15" s="208"/>
      <c r="I15" s="136"/>
    </row>
    <row r="16" spans="1:137" s="32" customFormat="1" ht="22.5" customHeight="1" thickBot="1" x14ac:dyDescent="0.45">
      <c r="A16" s="74"/>
      <c r="B16" s="75" t="s">
        <v>14</v>
      </c>
      <c r="C16" s="76"/>
      <c r="D16" s="76"/>
      <c r="E16" s="77"/>
      <c r="F16" s="78"/>
      <c r="G16" s="79"/>
      <c r="H16" s="80"/>
      <c r="I16" s="81"/>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row>
    <row r="17" spans="1:137" ht="22.5" customHeight="1" x14ac:dyDescent="0.25">
      <c r="A17" s="217"/>
      <c r="B17" s="82" t="s">
        <v>15</v>
      </c>
      <c r="C17" s="83"/>
      <c r="D17" s="84"/>
      <c r="E17" s="45" t="s">
        <v>13</v>
      </c>
      <c r="F17" s="46">
        <v>80</v>
      </c>
      <c r="G17" s="46">
        <f>SUM(C17*F17)</f>
        <v>0</v>
      </c>
      <c r="H17" s="86"/>
      <c r="I17" s="87"/>
    </row>
    <row r="18" spans="1:137" ht="22.5" customHeight="1" x14ac:dyDescent="0.25">
      <c r="A18" s="218"/>
      <c r="B18" s="61" t="s">
        <v>16</v>
      </c>
      <c r="C18" s="51"/>
      <c r="D18" s="58"/>
      <c r="E18" s="64" t="s">
        <v>13</v>
      </c>
      <c r="F18" s="54">
        <v>100</v>
      </c>
      <c r="G18" s="46">
        <f>SUM(C18*F18)</f>
        <v>0</v>
      </c>
      <c r="H18" s="88"/>
      <c r="I18" s="19"/>
    </row>
    <row r="19" spans="1:137" ht="32.4" x14ac:dyDescent="0.25">
      <c r="A19" s="219"/>
      <c r="B19" s="61" t="s">
        <v>113</v>
      </c>
      <c r="C19" s="51"/>
      <c r="D19" s="58"/>
      <c r="E19" s="64" t="s">
        <v>13</v>
      </c>
      <c r="F19" s="54">
        <v>140</v>
      </c>
      <c r="G19" s="46">
        <f>SUM(C19*F19)</f>
        <v>0</v>
      </c>
      <c r="H19" s="88"/>
      <c r="I19" s="19" t="s">
        <v>114</v>
      </c>
    </row>
    <row r="20" spans="1:137" ht="22.5" customHeight="1" x14ac:dyDescent="0.25">
      <c r="A20" s="89"/>
      <c r="B20" s="61" t="s">
        <v>17</v>
      </c>
      <c r="C20" s="51"/>
      <c r="D20" s="58"/>
      <c r="E20" s="64" t="s">
        <v>13</v>
      </c>
      <c r="F20" s="54">
        <v>140</v>
      </c>
      <c r="G20" s="46">
        <f>SUM(C20*F20)</f>
        <v>0</v>
      </c>
      <c r="H20" s="88"/>
      <c r="I20" s="19"/>
    </row>
    <row r="21" spans="1:137" ht="22.5" customHeight="1" thickBot="1" x14ac:dyDescent="0.3">
      <c r="A21" s="216"/>
      <c r="B21" s="61" t="s">
        <v>18</v>
      </c>
      <c r="C21" s="51"/>
      <c r="D21" s="58"/>
      <c r="E21" s="64" t="s">
        <v>13</v>
      </c>
      <c r="F21" s="54">
        <v>200</v>
      </c>
      <c r="G21" s="46">
        <f>SUM(C21*F21)</f>
        <v>0</v>
      </c>
      <c r="H21" s="88"/>
      <c r="I21" s="19"/>
    </row>
    <row r="22" spans="1:137" s="32" customFormat="1" ht="22.5" customHeight="1" thickBot="1" x14ac:dyDescent="0.3">
      <c r="A22" s="90"/>
      <c r="B22" s="75" t="s">
        <v>61</v>
      </c>
      <c r="C22" s="76"/>
      <c r="D22" s="76"/>
      <c r="E22" s="77"/>
      <c r="F22" s="78"/>
      <c r="G22" s="78"/>
      <c r="H22" s="80"/>
      <c r="I22" s="81"/>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row>
    <row r="23" spans="1:137" ht="22.5" customHeight="1" x14ac:dyDescent="0.25">
      <c r="A23" s="91"/>
      <c r="B23" s="92" t="s">
        <v>16</v>
      </c>
      <c r="C23" s="43"/>
      <c r="D23" s="84"/>
      <c r="E23" s="93" t="s">
        <v>19</v>
      </c>
      <c r="F23" s="46">
        <v>100</v>
      </c>
      <c r="G23" s="46">
        <f>SUM(C23*F23)</f>
        <v>0</v>
      </c>
      <c r="H23" s="86"/>
      <c r="I23" s="87"/>
    </row>
    <row r="24" spans="1:137" ht="18.600000000000001" x14ac:dyDescent="0.25">
      <c r="A24" s="220"/>
      <c r="B24" s="61" t="s">
        <v>97</v>
      </c>
      <c r="C24" s="43"/>
      <c r="D24" s="84"/>
      <c r="E24" s="93" t="s">
        <v>13</v>
      </c>
      <c r="F24" s="46">
        <v>160</v>
      </c>
      <c r="G24" s="46">
        <f>SUM(C24*F24)</f>
        <v>0</v>
      </c>
      <c r="H24" s="86"/>
      <c r="I24" s="87" t="s">
        <v>115</v>
      </c>
    </row>
    <row r="25" spans="1:137" ht="22.5" customHeight="1" x14ac:dyDescent="0.25">
      <c r="A25" s="94"/>
      <c r="B25" s="61" t="s">
        <v>17</v>
      </c>
      <c r="C25" s="51"/>
      <c r="D25" s="58"/>
      <c r="E25" s="64" t="s">
        <v>19</v>
      </c>
      <c r="F25" s="54">
        <v>170</v>
      </c>
      <c r="G25" s="46">
        <f>SUM(C25*F25)</f>
        <v>0</v>
      </c>
      <c r="H25" s="88"/>
      <c r="I25" s="19"/>
    </row>
    <row r="26" spans="1:137" ht="22.5" customHeight="1" x14ac:dyDescent="0.25">
      <c r="A26" s="95"/>
      <c r="B26" s="61" t="s">
        <v>20</v>
      </c>
      <c r="C26" s="51"/>
      <c r="D26" s="58"/>
      <c r="E26" s="64" t="s">
        <v>13</v>
      </c>
      <c r="F26" s="54">
        <v>220</v>
      </c>
      <c r="G26" s="46">
        <f>SUM(C26*F26)</f>
        <v>0</v>
      </c>
      <c r="H26" s="88"/>
      <c r="I26" s="19"/>
    </row>
    <row r="27" spans="1:137" ht="19.2" thickBot="1" x14ac:dyDescent="0.3">
      <c r="A27" s="65" t="s">
        <v>26</v>
      </c>
      <c r="B27" s="259" t="s">
        <v>83</v>
      </c>
      <c r="C27" s="260"/>
      <c r="D27" s="260"/>
      <c r="E27" s="260"/>
      <c r="F27" s="260"/>
      <c r="G27" s="261"/>
      <c r="H27" s="71">
        <f>SUM(G28:G33)</f>
        <v>0</v>
      </c>
      <c r="I27" s="96"/>
    </row>
    <row r="28" spans="1:137" ht="22.5" customHeight="1" x14ac:dyDescent="0.25">
      <c r="A28" s="227"/>
      <c r="B28" s="92" t="s">
        <v>84</v>
      </c>
      <c r="C28" s="43"/>
      <c r="D28" s="84"/>
      <c r="E28" s="93" t="s">
        <v>22</v>
      </c>
      <c r="F28" s="46">
        <v>750</v>
      </c>
      <c r="G28" s="46">
        <f t="shared" ref="G28:G33" si="0">SUM(C28*F28)</f>
        <v>0</v>
      </c>
      <c r="H28" s="86"/>
      <c r="I28" s="87"/>
    </row>
    <row r="29" spans="1:137" ht="22.5" customHeight="1" x14ac:dyDescent="0.25">
      <c r="A29" s="228"/>
      <c r="B29" s="61" t="s">
        <v>85</v>
      </c>
      <c r="C29" s="51"/>
      <c r="D29" s="58"/>
      <c r="E29" s="64" t="s">
        <v>22</v>
      </c>
      <c r="F29" s="54">
        <v>400</v>
      </c>
      <c r="G29" s="46">
        <f t="shared" si="0"/>
        <v>0</v>
      </c>
      <c r="H29" s="88"/>
      <c r="I29" s="19"/>
    </row>
    <row r="30" spans="1:137" ht="22.5" customHeight="1" x14ac:dyDescent="0.25">
      <c r="A30" s="229"/>
      <c r="B30" s="61" t="s">
        <v>23</v>
      </c>
      <c r="C30" s="51"/>
      <c r="D30" s="58"/>
      <c r="E30" s="64" t="s">
        <v>13</v>
      </c>
      <c r="F30" s="54">
        <v>350</v>
      </c>
      <c r="G30" s="46">
        <f t="shared" si="0"/>
        <v>0</v>
      </c>
      <c r="H30" s="88"/>
      <c r="I30" s="19"/>
    </row>
    <row r="31" spans="1:137" ht="22.5" customHeight="1" x14ac:dyDescent="0.25">
      <c r="A31" s="230"/>
      <c r="B31" s="61" t="s">
        <v>24</v>
      </c>
      <c r="C31" s="51"/>
      <c r="D31" s="58"/>
      <c r="E31" s="93" t="s">
        <v>22</v>
      </c>
      <c r="F31" s="54">
        <v>460</v>
      </c>
      <c r="G31" s="46">
        <f t="shared" si="0"/>
        <v>0</v>
      </c>
      <c r="H31" s="88"/>
      <c r="I31" s="19"/>
    </row>
    <row r="32" spans="1:137" ht="22.5" customHeight="1" x14ac:dyDescent="0.25">
      <c r="A32" s="231"/>
      <c r="B32" s="61" t="s">
        <v>25</v>
      </c>
      <c r="C32" s="64"/>
      <c r="D32" s="97"/>
      <c r="E32" s="93" t="s">
        <v>22</v>
      </c>
      <c r="F32" s="54">
        <v>120</v>
      </c>
      <c r="G32" s="46">
        <f t="shared" si="0"/>
        <v>0</v>
      </c>
      <c r="H32" s="88"/>
      <c r="I32" s="19"/>
    </row>
    <row r="33" spans="1:9" ht="22.5" customHeight="1" x14ac:dyDescent="0.25">
      <c r="A33" s="98"/>
      <c r="B33" s="61" t="s">
        <v>11</v>
      </c>
      <c r="C33" s="51"/>
      <c r="D33" s="58"/>
      <c r="E33" s="64"/>
      <c r="F33" s="54"/>
      <c r="G33" s="46">
        <f t="shared" si="0"/>
        <v>0</v>
      </c>
      <c r="H33" s="88"/>
      <c r="I33" s="19"/>
    </row>
    <row r="34" spans="1:9" ht="19.2" thickBot="1" x14ac:dyDescent="0.3">
      <c r="A34" s="65" t="s">
        <v>32</v>
      </c>
      <c r="B34" s="66" t="s">
        <v>27</v>
      </c>
      <c r="C34" s="67"/>
      <c r="D34" s="68"/>
      <c r="E34" s="69"/>
      <c r="F34" s="70"/>
      <c r="G34" s="69"/>
      <c r="H34" s="71">
        <f>SUM(G35:G46)</f>
        <v>0</v>
      </c>
      <c r="I34" s="96"/>
    </row>
    <row r="35" spans="1:9" ht="22.5" customHeight="1" x14ac:dyDescent="0.25">
      <c r="A35" s="103"/>
      <c r="B35" s="82" t="s">
        <v>28</v>
      </c>
      <c r="C35" s="104"/>
      <c r="D35" s="84"/>
      <c r="E35" s="45" t="s">
        <v>29</v>
      </c>
      <c r="F35" s="243"/>
      <c r="G35" s="46">
        <f>SUM(C35*F35)</f>
        <v>0</v>
      </c>
      <c r="H35" s="105"/>
      <c r="I35" s="87"/>
    </row>
    <row r="36" spans="1:9" s="40" customFormat="1" ht="22.5" customHeight="1" x14ac:dyDescent="0.25">
      <c r="A36" s="106"/>
      <c r="B36" s="61" t="s">
        <v>30</v>
      </c>
      <c r="C36" s="51"/>
      <c r="D36" s="58"/>
      <c r="E36" s="64" t="s">
        <v>29</v>
      </c>
      <c r="F36" s="54"/>
      <c r="G36" s="46">
        <f>SUM(C36*F36)</f>
        <v>0</v>
      </c>
      <c r="H36" s="88"/>
      <c r="I36" s="56"/>
    </row>
    <row r="37" spans="1:9" ht="22.5" customHeight="1" x14ac:dyDescent="0.25">
      <c r="A37" s="107"/>
      <c r="B37" s="61" t="s">
        <v>108</v>
      </c>
      <c r="C37" s="51"/>
      <c r="D37" s="58"/>
      <c r="E37" s="64" t="s">
        <v>31</v>
      </c>
      <c r="F37" s="54">
        <v>2000</v>
      </c>
      <c r="G37" s="46">
        <f>SUM(C37*F37)</f>
        <v>0</v>
      </c>
      <c r="H37" s="88"/>
      <c r="I37" s="19"/>
    </row>
    <row r="38" spans="1:9" ht="22.5" customHeight="1" x14ac:dyDescent="0.25">
      <c r="A38" s="107"/>
      <c r="B38" s="61" t="s">
        <v>92</v>
      </c>
      <c r="C38" s="51"/>
      <c r="D38" s="58"/>
      <c r="E38" s="64" t="s">
        <v>31</v>
      </c>
      <c r="F38" s="54">
        <v>5000</v>
      </c>
      <c r="G38" s="46">
        <f>SUM(C38*F38)</f>
        <v>0</v>
      </c>
      <c r="H38" s="88"/>
      <c r="I38" s="19"/>
    </row>
    <row r="39" spans="1:9" s="110" customFormat="1" ht="21.6" customHeight="1" x14ac:dyDescent="0.25">
      <c r="A39" s="108"/>
      <c r="B39" s="61" t="s">
        <v>11</v>
      </c>
      <c r="C39" s="51"/>
      <c r="D39" s="58"/>
      <c r="E39" s="64"/>
      <c r="F39" s="54"/>
      <c r="G39" s="54"/>
      <c r="H39" s="88"/>
      <c r="I39" s="109"/>
    </row>
    <row r="40" spans="1:9" ht="19.2" thickBot="1" x14ac:dyDescent="0.3">
      <c r="A40" s="232" t="s">
        <v>32</v>
      </c>
      <c r="B40" s="262" t="s">
        <v>94</v>
      </c>
      <c r="C40" s="263"/>
      <c r="D40" s="263"/>
      <c r="E40" s="263"/>
      <c r="F40" s="263"/>
      <c r="G40" s="264"/>
      <c r="H40" s="233"/>
      <c r="I40" s="234"/>
    </row>
    <row r="41" spans="1:9" ht="22.2" customHeight="1" x14ac:dyDescent="0.25">
      <c r="A41" s="221"/>
      <c r="B41" s="92" t="s">
        <v>86</v>
      </c>
      <c r="C41" s="212"/>
      <c r="D41" s="213"/>
      <c r="E41" s="93" t="s">
        <v>13</v>
      </c>
      <c r="F41" s="46">
        <v>167</v>
      </c>
      <c r="G41" s="46">
        <f t="shared" ref="G41:G50" si="1">SUM(C41*F41)</f>
        <v>0</v>
      </c>
      <c r="H41" s="214"/>
      <c r="I41" s="235"/>
    </row>
    <row r="42" spans="1:9" ht="22.2" customHeight="1" x14ac:dyDescent="0.25">
      <c r="A42" s="222"/>
      <c r="B42" s="61" t="s">
        <v>87</v>
      </c>
      <c r="C42" s="99"/>
      <c r="D42" s="100"/>
      <c r="E42" s="64" t="s">
        <v>13</v>
      </c>
      <c r="F42" s="239">
        <v>1237</v>
      </c>
      <c r="G42" s="46">
        <f t="shared" si="1"/>
        <v>0</v>
      </c>
      <c r="H42" s="101"/>
      <c r="I42" s="235"/>
    </row>
    <row r="43" spans="1:9" ht="22.2" customHeight="1" x14ac:dyDescent="0.25">
      <c r="A43" s="223"/>
      <c r="B43" s="61" t="s">
        <v>118</v>
      </c>
      <c r="C43" s="99"/>
      <c r="D43" s="100"/>
      <c r="E43" s="64" t="s">
        <v>91</v>
      </c>
      <c r="F43" s="239">
        <v>2142</v>
      </c>
      <c r="G43" s="46">
        <f t="shared" si="1"/>
        <v>0</v>
      </c>
      <c r="H43" s="101"/>
      <c r="I43" s="240" t="s">
        <v>117</v>
      </c>
    </row>
    <row r="44" spans="1:9" ht="22.5" customHeight="1" x14ac:dyDescent="0.25">
      <c r="A44" s="224"/>
      <c r="B44" s="102" t="s">
        <v>88</v>
      </c>
      <c r="C44" s="99"/>
      <c r="D44" s="100"/>
      <c r="E44" s="64" t="s">
        <v>13</v>
      </c>
      <c r="F44" s="239">
        <v>1237</v>
      </c>
      <c r="G44" s="46">
        <f t="shared" si="1"/>
        <v>0</v>
      </c>
      <c r="H44" s="101"/>
      <c r="I44" s="235"/>
    </row>
    <row r="45" spans="1:9" ht="22.5" customHeight="1" x14ac:dyDescent="0.25">
      <c r="A45" s="225"/>
      <c r="B45" s="102" t="s">
        <v>89</v>
      </c>
      <c r="C45" s="99"/>
      <c r="D45" s="100"/>
      <c r="E45" s="64" t="s">
        <v>91</v>
      </c>
      <c r="F45" s="239">
        <v>800</v>
      </c>
      <c r="G45" s="46">
        <f t="shared" si="1"/>
        <v>0</v>
      </c>
      <c r="H45" s="101"/>
      <c r="I45" s="240" t="s">
        <v>119</v>
      </c>
    </row>
    <row r="46" spans="1:9" ht="22.5" customHeight="1" x14ac:dyDescent="0.25">
      <c r="A46" s="226"/>
      <c r="B46" s="102" t="s">
        <v>90</v>
      </c>
      <c r="C46" s="99"/>
      <c r="D46" s="100"/>
      <c r="E46" s="64" t="s">
        <v>91</v>
      </c>
      <c r="F46" s="239">
        <v>2500</v>
      </c>
      <c r="G46" s="46">
        <f t="shared" si="1"/>
        <v>0</v>
      </c>
      <c r="H46" s="101"/>
      <c r="I46" s="235"/>
    </row>
    <row r="47" spans="1:9" ht="22.5" customHeight="1" x14ac:dyDescent="0.25">
      <c r="A47" s="226"/>
      <c r="B47" s="102" t="s">
        <v>120</v>
      </c>
      <c r="C47" s="99"/>
      <c r="D47" s="100"/>
      <c r="E47" s="64" t="s">
        <v>13</v>
      </c>
      <c r="F47" s="239">
        <v>640</v>
      </c>
      <c r="G47" s="46">
        <f t="shared" si="1"/>
        <v>0</v>
      </c>
      <c r="H47" s="101"/>
      <c r="I47" s="254" t="s">
        <v>124</v>
      </c>
    </row>
    <row r="48" spans="1:9" ht="22.5" customHeight="1" x14ac:dyDescent="0.25">
      <c r="A48" s="226"/>
      <c r="B48" s="102" t="s">
        <v>121</v>
      </c>
      <c r="C48" s="99"/>
      <c r="D48" s="100"/>
      <c r="E48" s="64" t="s">
        <v>13</v>
      </c>
      <c r="F48" s="239">
        <v>755</v>
      </c>
      <c r="G48" s="46">
        <f t="shared" si="1"/>
        <v>0</v>
      </c>
      <c r="H48" s="101"/>
      <c r="I48" s="255" t="s">
        <v>125</v>
      </c>
    </row>
    <row r="49" spans="1:9" ht="22.5" customHeight="1" x14ac:dyDescent="0.25">
      <c r="A49" s="226"/>
      <c r="B49" s="102" t="s">
        <v>122</v>
      </c>
      <c r="C49" s="99"/>
      <c r="D49" s="100"/>
      <c r="E49" s="64" t="s">
        <v>13</v>
      </c>
      <c r="F49" s="239">
        <v>1660</v>
      </c>
      <c r="G49" s="46">
        <f t="shared" si="1"/>
        <v>0</v>
      </c>
      <c r="H49" s="101"/>
      <c r="I49" s="255" t="s">
        <v>126</v>
      </c>
    </row>
    <row r="50" spans="1:9" ht="22.5" customHeight="1" x14ac:dyDescent="0.25">
      <c r="A50" s="226"/>
      <c r="B50" s="102" t="s">
        <v>123</v>
      </c>
      <c r="C50" s="99"/>
      <c r="D50" s="100"/>
      <c r="E50" s="64" t="s">
        <v>91</v>
      </c>
      <c r="F50" s="239">
        <v>1400</v>
      </c>
      <c r="G50" s="46">
        <f t="shared" si="1"/>
        <v>0</v>
      </c>
      <c r="H50" s="101"/>
      <c r="I50" s="255" t="s">
        <v>127</v>
      </c>
    </row>
    <row r="51" spans="1:9" ht="22.5" customHeight="1" thickBot="1" x14ac:dyDescent="0.3">
      <c r="A51" s="65" t="s">
        <v>37</v>
      </c>
      <c r="B51" s="66" t="s">
        <v>33</v>
      </c>
      <c r="C51" s="67"/>
      <c r="D51" s="68"/>
      <c r="E51" s="69"/>
      <c r="F51" s="70"/>
      <c r="G51" s="70"/>
      <c r="H51" s="71">
        <f>SUM(G52:G63)</f>
        <v>0</v>
      </c>
      <c r="I51" s="96"/>
    </row>
    <row r="52" spans="1:9" ht="22.5" customHeight="1" x14ac:dyDescent="0.25">
      <c r="A52" s="111"/>
      <c r="B52" s="112" t="s">
        <v>76</v>
      </c>
      <c r="C52" s="113"/>
      <c r="D52" s="209"/>
      <c r="E52" s="113" t="s">
        <v>31</v>
      </c>
      <c r="F52" s="46">
        <v>1600</v>
      </c>
      <c r="G52" s="85">
        <f t="shared" ref="G52:G63" si="2">SUM(C52*F52)</f>
        <v>0</v>
      </c>
      <c r="H52" s="86"/>
      <c r="I52" s="87"/>
    </row>
    <row r="53" spans="1:9" ht="22.5" customHeight="1" x14ac:dyDescent="0.25">
      <c r="A53" s="111"/>
      <c r="B53" s="112" t="s">
        <v>75</v>
      </c>
      <c r="C53" s="113"/>
      <c r="D53" s="209"/>
      <c r="E53" s="113" t="s">
        <v>31</v>
      </c>
      <c r="F53" s="46">
        <v>1200</v>
      </c>
      <c r="G53" s="85">
        <f t="shared" si="2"/>
        <v>0</v>
      </c>
      <c r="H53" s="86"/>
      <c r="I53" s="87"/>
    </row>
    <row r="54" spans="1:9" ht="22.5" customHeight="1" x14ac:dyDescent="0.25">
      <c r="A54" s="111"/>
      <c r="B54" s="112" t="s">
        <v>107</v>
      </c>
      <c r="C54" s="113"/>
      <c r="D54" s="209"/>
      <c r="E54" s="113" t="s">
        <v>31</v>
      </c>
      <c r="F54" s="46">
        <v>100</v>
      </c>
      <c r="G54" s="85">
        <f t="shared" si="2"/>
        <v>0</v>
      </c>
      <c r="H54" s="86"/>
      <c r="I54" s="87"/>
    </row>
    <row r="55" spans="1:9" ht="29.7" customHeight="1" x14ac:dyDescent="0.25">
      <c r="A55" s="114"/>
      <c r="B55" s="61" t="s">
        <v>77</v>
      </c>
      <c r="C55" s="53"/>
      <c r="D55" s="58"/>
      <c r="E55" s="53" t="s">
        <v>31</v>
      </c>
      <c r="F55" s="244">
        <v>260</v>
      </c>
      <c r="G55" s="46">
        <f t="shared" si="2"/>
        <v>0</v>
      </c>
      <c r="H55" s="115"/>
      <c r="I55" s="116"/>
    </row>
    <row r="56" spans="1:9" ht="29.7" customHeight="1" x14ac:dyDescent="0.25">
      <c r="A56" s="114"/>
      <c r="B56" s="61" t="s">
        <v>106</v>
      </c>
      <c r="C56" s="53"/>
      <c r="D56" s="58"/>
      <c r="E56" s="53" t="s">
        <v>31</v>
      </c>
      <c r="F56" s="54">
        <v>100</v>
      </c>
      <c r="G56" s="46">
        <f t="shared" si="2"/>
        <v>0</v>
      </c>
      <c r="H56" s="115"/>
      <c r="I56" s="116"/>
    </row>
    <row r="57" spans="1:9" ht="22.5" customHeight="1" x14ac:dyDescent="0.25">
      <c r="A57" s="117"/>
      <c r="B57" s="61" t="s">
        <v>34</v>
      </c>
      <c r="C57" s="64"/>
      <c r="D57" s="97"/>
      <c r="E57" s="64" t="s">
        <v>31</v>
      </c>
      <c r="F57" s="54">
        <v>750</v>
      </c>
      <c r="G57" s="46">
        <f t="shared" si="2"/>
        <v>0</v>
      </c>
      <c r="H57" s="88"/>
      <c r="I57" s="19"/>
    </row>
    <row r="58" spans="1:9" ht="22.5" customHeight="1" x14ac:dyDescent="0.25">
      <c r="A58" s="117"/>
      <c r="B58" s="61" t="s">
        <v>105</v>
      </c>
      <c r="C58" s="64"/>
      <c r="D58" s="97"/>
      <c r="E58" s="64" t="s">
        <v>31</v>
      </c>
      <c r="F58" s="54">
        <v>80</v>
      </c>
      <c r="G58" s="46">
        <f t="shared" si="2"/>
        <v>0</v>
      </c>
      <c r="H58" s="88"/>
      <c r="I58" s="19"/>
    </row>
    <row r="59" spans="1:9" ht="22.5" customHeight="1" x14ac:dyDescent="0.25">
      <c r="A59" s="118"/>
      <c r="B59" s="61" t="s">
        <v>35</v>
      </c>
      <c r="C59" s="64"/>
      <c r="D59" s="97"/>
      <c r="E59" s="64" t="s">
        <v>29</v>
      </c>
      <c r="F59" s="54"/>
      <c r="G59" s="46">
        <f t="shared" si="2"/>
        <v>0</v>
      </c>
      <c r="H59" s="88"/>
      <c r="I59" s="19"/>
    </row>
    <row r="60" spans="1:9" ht="22.5" customHeight="1" x14ac:dyDescent="0.25">
      <c r="A60" s="119"/>
      <c r="B60" s="61" t="s">
        <v>36</v>
      </c>
      <c r="C60" s="64"/>
      <c r="D60" s="97"/>
      <c r="E60" s="64" t="s">
        <v>31</v>
      </c>
      <c r="F60" s="54">
        <v>3000</v>
      </c>
      <c r="G60" s="46">
        <f t="shared" si="2"/>
        <v>0</v>
      </c>
      <c r="H60" s="88"/>
      <c r="I60" s="19"/>
    </row>
    <row r="61" spans="1:9" ht="22.5" customHeight="1" x14ac:dyDescent="0.25">
      <c r="A61" s="120"/>
      <c r="B61" s="61" t="s">
        <v>60</v>
      </c>
      <c r="C61" s="64"/>
      <c r="D61" s="97"/>
      <c r="E61" s="64" t="s">
        <v>31</v>
      </c>
      <c r="F61" s="54">
        <v>2000</v>
      </c>
      <c r="G61" s="46">
        <f t="shared" si="2"/>
        <v>0</v>
      </c>
      <c r="H61" s="88"/>
      <c r="I61" s="19"/>
    </row>
    <row r="62" spans="1:9" ht="22.5" customHeight="1" x14ac:dyDescent="0.25">
      <c r="A62" s="210"/>
      <c r="B62" s="61" t="s">
        <v>65</v>
      </c>
      <c r="C62" s="64"/>
      <c r="D62" s="97"/>
      <c r="E62" s="64" t="s">
        <v>29</v>
      </c>
      <c r="F62" s="54"/>
      <c r="G62" s="46">
        <f t="shared" si="2"/>
        <v>0</v>
      </c>
      <c r="H62" s="88"/>
      <c r="I62" s="19"/>
    </row>
    <row r="63" spans="1:9" s="110" customFormat="1" ht="22.5" customHeight="1" x14ac:dyDescent="0.25">
      <c r="A63" s="121"/>
      <c r="B63" s="61" t="s">
        <v>11</v>
      </c>
      <c r="C63" s="64"/>
      <c r="D63" s="97"/>
      <c r="E63" s="64"/>
      <c r="F63" s="54"/>
      <c r="G63" s="46">
        <f t="shared" si="2"/>
        <v>0</v>
      </c>
      <c r="H63" s="88"/>
      <c r="I63" s="109"/>
    </row>
    <row r="64" spans="1:9" ht="22.5" customHeight="1" thickBot="1" x14ac:dyDescent="0.3">
      <c r="A64" s="65" t="s">
        <v>41</v>
      </c>
      <c r="B64" s="66" t="s">
        <v>95</v>
      </c>
      <c r="C64" s="67"/>
      <c r="D64" s="68"/>
      <c r="E64" s="69"/>
      <c r="F64" s="70"/>
      <c r="G64" s="70"/>
      <c r="H64" s="71">
        <f>SUM(G65:G71)</f>
        <v>0</v>
      </c>
      <c r="I64" s="96"/>
    </row>
    <row r="65" spans="1:50" ht="22.5" customHeight="1" x14ac:dyDescent="0.25">
      <c r="A65" s="124"/>
      <c r="B65" s="92" t="s">
        <v>42</v>
      </c>
      <c r="C65" s="43"/>
      <c r="D65" s="84"/>
      <c r="E65" s="93" t="s">
        <v>13</v>
      </c>
      <c r="F65" s="46">
        <v>90</v>
      </c>
      <c r="G65" s="46">
        <f t="shared" ref="G65:G71" si="3">SUM(C65*F65)</f>
        <v>0</v>
      </c>
      <c r="H65" s="86"/>
      <c r="I65" s="125" t="s">
        <v>58</v>
      </c>
    </row>
    <row r="66" spans="1:50" ht="22.5" customHeight="1" x14ac:dyDescent="0.25">
      <c r="A66" s="126"/>
      <c r="B66" s="61" t="s">
        <v>43</v>
      </c>
      <c r="C66" s="51"/>
      <c r="D66" s="58"/>
      <c r="E66" s="64" t="s">
        <v>13</v>
      </c>
      <c r="F66" s="54">
        <v>55</v>
      </c>
      <c r="G66" s="46">
        <f t="shared" si="3"/>
        <v>0</v>
      </c>
      <c r="H66" s="88"/>
      <c r="I66" s="116" t="s">
        <v>58</v>
      </c>
    </row>
    <row r="67" spans="1:50" ht="22.5" customHeight="1" x14ac:dyDescent="0.25">
      <c r="A67" s="127"/>
      <c r="B67" s="211" t="s">
        <v>63</v>
      </c>
      <c r="C67" s="128"/>
      <c r="D67" s="129"/>
      <c r="E67" s="130" t="s">
        <v>44</v>
      </c>
      <c r="F67" s="54">
        <v>2000</v>
      </c>
      <c r="G67" s="46">
        <f t="shared" si="3"/>
        <v>0</v>
      </c>
      <c r="H67" s="88"/>
      <c r="I67" s="116" t="s">
        <v>58</v>
      </c>
    </row>
    <row r="68" spans="1:50" ht="22.5" customHeight="1" x14ac:dyDescent="0.25">
      <c r="A68" s="131"/>
      <c r="B68" s="61" t="s">
        <v>45</v>
      </c>
      <c r="C68" s="128"/>
      <c r="D68" s="129"/>
      <c r="E68" s="130" t="s">
        <v>22</v>
      </c>
      <c r="F68" s="54">
        <v>120</v>
      </c>
      <c r="G68" s="46">
        <f t="shared" si="3"/>
        <v>0</v>
      </c>
      <c r="H68" s="88"/>
      <c r="I68" s="116" t="s">
        <v>58</v>
      </c>
    </row>
    <row r="69" spans="1:50" ht="22.5" customHeight="1" x14ac:dyDescent="0.25">
      <c r="A69" s="132"/>
      <c r="B69" s="61" t="s">
        <v>46</v>
      </c>
      <c r="C69" s="128"/>
      <c r="D69" s="129"/>
      <c r="E69" s="130" t="s">
        <v>13</v>
      </c>
      <c r="F69" s="54">
        <v>15</v>
      </c>
      <c r="G69" s="46">
        <f t="shared" si="3"/>
        <v>0</v>
      </c>
      <c r="H69" s="88"/>
      <c r="I69" s="116" t="s">
        <v>57</v>
      </c>
    </row>
    <row r="70" spans="1:50" ht="22.5" customHeight="1" x14ac:dyDescent="0.25">
      <c r="A70" s="133"/>
      <c r="B70" s="211" t="s">
        <v>47</v>
      </c>
      <c r="C70" s="134"/>
      <c r="D70" s="129"/>
      <c r="E70" s="135" t="s">
        <v>13</v>
      </c>
      <c r="F70" s="54">
        <v>30</v>
      </c>
      <c r="G70" s="46">
        <f t="shared" si="3"/>
        <v>0</v>
      </c>
      <c r="H70" s="115"/>
      <c r="I70" s="116" t="s">
        <v>57</v>
      </c>
    </row>
    <row r="71" spans="1:50" ht="22.5" customHeight="1" x14ac:dyDescent="0.25">
      <c r="A71" s="63"/>
      <c r="B71" s="61" t="s">
        <v>11</v>
      </c>
      <c r="C71" s="51"/>
      <c r="D71" s="58"/>
      <c r="E71" s="64"/>
      <c r="F71" s="54"/>
      <c r="G71" s="46">
        <f t="shared" si="3"/>
        <v>0</v>
      </c>
      <c r="H71" s="88"/>
      <c r="I71" s="136"/>
    </row>
    <row r="72" spans="1:50" ht="22.5" customHeight="1" thickBot="1" x14ac:dyDescent="0.3">
      <c r="A72" s="65" t="s">
        <v>64</v>
      </c>
      <c r="B72" s="66" t="s">
        <v>38</v>
      </c>
      <c r="C72" s="67"/>
      <c r="D72" s="68"/>
      <c r="E72" s="69"/>
      <c r="F72" s="70"/>
      <c r="G72" s="137"/>
      <c r="H72" s="71">
        <f>SUM(G73:G75)</f>
        <v>0</v>
      </c>
      <c r="I72" s="138"/>
    </row>
    <row r="73" spans="1:50" ht="22.5" customHeight="1" x14ac:dyDescent="0.25">
      <c r="A73" s="122"/>
      <c r="B73" s="61" t="s">
        <v>39</v>
      </c>
      <c r="C73" s="139"/>
      <c r="D73" s="129"/>
      <c r="E73" s="140"/>
      <c r="F73" s="245"/>
      <c r="G73" s="46">
        <f>SUM(C73*F73)</f>
        <v>0</v>
      </c>
      <c r="H73" s="141"/>
      <c r="I73" s="142"/>
    </row>
    <row r="74" spans="1:50" ht="22.5" customHeight="1" x14ac:dyDescent="0.25">
      <c r="A74" s="123"/>
      <c r="B74" s="61" t="s">
        <v>40</v>
      </c>
      <c r="C74" s="51"/>
      <c r="D74" s="129"/>
      <c r="E74" s="143"/>
      <c r="F74" s="246"/>
      <c r="G74" s="46">
        <f>SUM(C74*F74)</f>
        <v>0</v>
      </c>
      <c r="H74" s="55"/>
      <c r="I74" s="136"/>
    </row>
    <row r="75" spans="1:50" ht="22.5" customHeight="1" thickBot="1" x14ac:dyDescent="0.3">
      <c r="A75" s="63"/>
      <c r="B75" s="61" t="s">
        <v>11</v>
      </c>
      <c r="C75" s="51"/>
      <c r="D75" s="129"/>
      <c r="E75" s="64"/>
      <c r="F75" s="54"/>
      <c r="G75" s="46">
        <f>SUM(C75*F75)</f>
        <v>0</v>
      </c>
      <c r="H75" s="88"/>
      <c r="I75" s="136"/>
    </row>
    <row r="76" spans="1:50" s="144" customFormat="1" ht="22.5" customHeight="1" thickBot="1" x14ac:dyDescent="0.3">
      <c r="A76" s="65" t="s">
        <v>48</v>
      </c>
      <c r="B76" s="66" t="s">
        <v>49</v>
      </c>
      <c r="C76" s="67"/>
      <c r="D76" s="68"/>
      <c r="E76" s="69"/>
      <c r="F76" s="70"/>
      <c r="G76" s="137"/>
      <c r="H76" s="71">
        <f>SUM(G77:G87)</f>
        <v>0</v>
      </c>
      <c r="I76" s="138"/>
      <c r="J76" s="110"/>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c r="AR76" s="269"/>
      <c r="AS76" s="269"/>
      <c r="AT76" s="269"/>
      <c r="AU76" s="269"/>
      <c r="AV76" s="269"/>
      <c r="AW76" s="269"/>
      <c r="AX76" s="269"/>
    </row>
    <row r="77" spans="1:50" s="110" customFormat="1" ht="22.5" customHeight="1" x14ac:dyDescent="0.25">
      <c r="A77" s="145"/>
      <c r="B77" s="146" t="s">
        <v>50</v>
      </c>
      <c r="C77" s="104"/>
      <c r="D77" s="44"/>
      <c r="E77" s="45" t="s">
        <v>29</v>
      </c>
      <c r="F77" s="46"/>
      <c r="G77" s="46">
        <f t="shared" ref="G77:G85" si="4">SUM(C77*F77)</f>
        <v>0</v>
      </c>
      <c r="H77" s="105"/>
      <c r="I77" s="125" t="s">
        <v>128</v>
      </c>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69"/>
      <c r="AX77" s="269"/>
    </row>
    <row r="78" spans="1:50" s="110" customFormat="1" ht="22.5" customHeight="1" x14ac:dyDescent="0.25">
      <c r="A78" s="147"/>
      <c r="B78" s="50" t="s">
        <v>98</v>
      </c>
      <c r="C78" s="51"/>
      <c r="D78" s="44"/>
      <c r="E78" s="64" t="s">
        <v>13</v>
      </c>
      <c r="F78" s="54">
        <v>40</v>
      </c>
      <c r="G78" s="46">
        <f t="shared" si="4"/>
        <v>0</v>
      </c>
      <c r="H78" s="115"/>
      <c r="I78" s="14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c r="AR78" s="269"/>
      <c r="AS78" s="269"/>
      <c r="AT78" s="269"/>
      <c r="AU78" s="269"/>
      <c r="AV78" s="269"/>
      <c r="AW78" s="269"/>
      <c r="AX78" s="269"/>
    </row>
    <row r="79" spans="1:50" s="110" customFormat="1" ht="67.8" customHeight="1" x14ac:dyDescent="0.25">
      <c r="A79" s="147"/>
      <c r="B79" s="61" t="s">
        <v>102</v>
      </c>
      <c r="C79" s="51"/>
      <c r="D79" s="44"/>
      <c r="E79" s="64" t="s">
        <v>13</v>
      </c>
      <c r="F79" s="54">
        <v>65</v>
      </c>
      <c r="G79" s="46">
        <f t="shared" si="4"/>
        <v>0</v>
      </c>
      <c r="H79" s="115"/>
      <c r="I79" s="29" t="s">
        <v>129</v>
      </c>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9"/>
      <c r="AL79" s="269"/>
      <c r="AM79" s="269"/>
      <c r="AN79" s="269"/>
      <c r="AO79" s="269"/>
      <c r="AP79" s="269"/>
      <c r="AQ79" s="269"/>
      <c r="AR79" s="269"/>
      <c r="AS79" s="269"/>
      <c r="AT79" s="269"/>
      <c r="AU79" s="269"/>
      <c r="AV79" s="269"/>
      <c r="AW79" s="269"/>
      <c r="AX79" s="269"/>
    </row>
    <row r="80" spans="1:50" s="110" customFormat="1" ht="22.5" customHeight="1" x14ac:dyDescent="0.25">
      <c r="A80" s="150"/>
      <c r="B80" s="50" t="s">
        <v>51</v>
      </c>
      <c r="C80" s="148"/>
      <c r="D80" s="44"/>
      <c r="E80" s="64" t="s">
        <v>13</v>
      </c>
      <c r="F80" s="54">
        <v>15</v>
      </c>
      <c r="G80" s="46">
        <f t="shared" si="4"/>
        <v>0</v>
      </c>
      <c r="H80" s="115"/>
      <c r="I80" s="14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c r="AH80" s="269"/>
      <c r="AI80" s="269"/>
      <c r="AJ80" s="269"/>
      <c r="AK80" s="269"/>
      <c r="AL80" s="269"/>
      <c r="AM80" s="269"/>
      <c r="AN80" s="269"/>
      <c r="AO80" s="269"/>
      <c r="AP80" s="269"/>
      <c r="AQ80" s="269"/>
      <c r="AR80" s="269"/>
      <c r="AS80" s="269"/>
      <c r="AT80" s="269"/>
      <c r="AU80" s="269"/>
      <c r="AV80" s="269"/>
      <c r="AW80" s="269"/>
      <c r="AX80" s="269"/>
    </row>
    <row r="81" spans="1:50" s="110" customFormat="1" ht="22.5" customHeight="1" x14ac:dyDescent="0.25">
      <c r="A81" s="150"/>
      <c r="B81" s="50" t="s">
        <v>99</v>
      </c>
      <c r="C81" s="51"/>
      <c r="D81" s="44"/>
      <c r="E81" s="64" t="s">
        <v>31</v>
      </c>
      <c r="F81" s="54">
        <v>100</v>
      </c>
      <c r="G81" s="46">
        <f t="shared" si="4"/>
        <v>0</v>
      </c>
      <c r="H81" s="115"/>
      <c r="I81" s="14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69"/>
      <c r="AR81" s="269"/>
      <c r="AS81" s="269"/>
      <c r="AT81" s="269"/>
      <c r="AU81" s="269"/>
      <c r="AV81" s="269"/>
      <c r="AW81" s="269"/>
      <c r="AX81" s="269"/>
    </row>
    <row r="82" spans="1:50" s="110" customFormat="1" ht="22.5" customHeight="1" x14ac:dyDescent="0.25">
      <c r="A82" s="150"/>
      <c r="B82" s="50" t="s">
        <v>100</v>
      </c>
      <c r="C82" s="51"/>
      <c r="D82" s="44"/>
      <c r="E82" s="64" t="s">
        <v>31</v>
      </c>
      <c r="F82" s="54">
        <v>60</v>
      </c>
      <c r="G82" s="46">
        <f t="shared" si="4"/>
        <v>0</v>
      </c>
      <c r="H82" s="115"/>
      <c r="I82" s="14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9"/>
      <c r="AL82" s="269"/>
      <c r="AM82" s="269"/>
      <c r="AN82" s="269"/>
      <c r="AO82" s="269"/>
      <c r="AP82" s="269"/>
      <c r="AQ82" s="269"/>
      <c r="AR82" s="269"/>
      <c r="AS82" s="269"/>
      <c r="AT82" s="269"/>
      <c r="AU82" s="269"/>
      <c r="AV82" s="269"/>
      <c r="AW82" s="269"/>
      <c r="AX82" s="269"/>
    </row>
    <row r="83" spans="1:50" s="110" customFormat="1" ht="22.5" customHeight="1" x14ac:dyDescent="0.25">
      <c r="A83" s="150"/>
      <c r="B83" s="50" t="s">
        <v>101</v>
      </c>
      <c r="C83" s="51"/>
      <c r="D83" s="44"/>
      <c r="E83" s="64" t="s">
        <v>31</v>
      </c>
      <c r="F83" s="54">
        <v>50</v>
      </c>
      <c r="G83" s="46">
        <f t="shared" si="4"/>
        <v>0</v>
      </c>
      <c r="H83" s="115"/>
      <c r="I83" s="14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row>
    <row r="84" spans="1:50" s="110" customFormat="1" ht="22.5" customHeight="1" x14ac:dyDescent="0.25">
      <c r="A84" s="151" t="s">
        <v>52</v>
      </c>
      <c r="B84" s="50" t="s">
        <v>53</v>
      </c>
      <c r="C84" s="148"/>
      <c r="D84" s="52"/>
      <c r="E84" s="64" t="s">
        <v>44</v>
      </c>
      <c r="F84" s="54">
        <v>450</v>
      </c>
      <c r="G84" s="46">
        <f t="shared" si="4"/>
        <v>0</v>
      </c>
      <c r="H84" s="115"/>
      <c r="I84" s="14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9"/>
      <c r="AL84" s="269"/>
      <c r="AM84" s="269"/>
      <c r="AN84" s="269"/>
      <c r="AO84" s="269"/>
      <c r="AP84" s="269"/>
      <c r="AQ84" s="269"/>
      <c r="AR84" s="269"/>
      <c r="AS84" s="269"/>
      <c r="AT84" s="269"/>
      <c r="AU84" s="269"/>
      <c r="AV84" s="269"/>
      <c r="AW84" s="269"/>
      <c r="AX84" s="269"/>
    </row>
    <row r="85" spans="1:50" s="110" customFormat="1" ht="22.5" customHeight="1" x14ac:dyDescent="0.25">
      <c r="A85" s="265" t="s">
        <v>52</v>
      </c>
      <c r="B85" s="50" t="s">
        <v>109</v>
      </c>
      <c r="C85" s="148"/>
      <c r="D85" s="52"/>
      <c r="E85" s="64" t="s">
        <v>13</v>
      </c>
      <c r="F85" s="54">
        <v>30</v>
      </c>
      <c r="G85" s="46">
        <f t="shared" si="4"/>
        <v>0</v>
      </c>
      <c r="H85" s="115"/>
      <c r="I85" s="14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row>
    <row r="86" spans="1:50" ht="22.5" customHeight="1" x14ac:dyDescent="0.25">
      <c r="A86" s="63"/>
      <c r="B86" s="61" t="s">
        <v>11</v>
      </c>
      <c r="C86" s="152"/>
      <c r="D86" s="153"/>
      <c r="E86" s="154"/>
      <c r="F86" s="247"/>
      <c r="G86" s="46"/>
      <c r="H86" s="155"/>
      <c r="I86" s="56"/>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69"/>
      <c r="AK86" s="269"/>
      <c r="AL86" s="269"/>
      <c r="AM86" s="269"/>
      <c r="AN86" s="269"/>
      <c r="AO86" s="269"/>
      <c r="AP86" s="269"/>
      <c r="AQ86" s="269"/>
      <c r="AR86" s="269"/>
      <c r="AS86" s="269"/>
      <c r="AT86" s="269"/>
      <c r="AU86" s="269"/>
      <c r="AV86" s="269"/>
      <c r="AW86" s="269"/>
      <c r="AX86" s="269"/>
    </row>
    <row r="87" spans="1:50" ht="22.5" customHeight="1" thickBot="1" x14ac:dyDescent="0.3">
      <c r="A87" s="156"/>
      <c r="B87" s="157"/>
      <c r="C87" s="158"/>
      <c r="D87" s="266"/>
      <c r="E87" s="159"/>
      <c r="F87" s="248"/>
      <c r="G87" s="160"/>
      <c r="H87" s="161"/>
      <c r="I87" s="162"/>
    </row>
    <row r="88" spans="1:50" ht="22.5" customHeight="1" x14ac:dyDescent="0.25">
      <c r="A88" s="163"/>
      <c r="B88" s="164" t="s">
        <v>54</v>
      </c>
      <c r="C88" s="165"/>
      <c r="D88" s="267"/>
      <c r="E88" s="167"/>
      <c r="F88" s="167"/>
      <c r="G88" s="167"/>
      <c r="H88" s="168">
        <f>SUM(H6:H76)</f>
        <v>0</v>
      </c>
      <c r="I88" s="87"/>
    </row>
    <row r="89" spans="1:50" ht="22.5" customHeight="1" x14ac:dyDescent="0.25">
      <c r="A89" s="163"/>
      <c r="B89" s="164"/>
      <c r="C89" s="165"/>
      <c r="D89" s="267"/>
      <c r="E89" s="167"/>
      <c r="F89" s="167"/>
      <c r="G89" s="167"/>
      <c r="H89" s="168"/>
      <c r="I89" s="87"/>
    </row>
    <row r="90" spans="1:50" ht="37.200000000000003" x14ac:dyDescent="0.25">
      <c r="A90" s="169"/>
      <c r="B90" s="170" t="s">
        <v>110</v>
      </c>
      <c r="C90" s="171"/>
      <c r="D90" s="172"/>
      <c r="E90" s="173"/>
      <c r="F90" s="173"/>
      <c r="G90" s="173"/>
      <c r="H90" s="174">
        <f>H88*10%</f>
        <v>0</v>
      </c>
      <c r="I90" s="175"/>
      <c r="J90" s="177"/>
    </row>
    <row r="91" spans="1:50" s="176" customFormat="1" ht="42" x14ac:dyDescent="0.25">
      <c r="A91" s="178"/>
      <c r="B91" s="179" t="s">
        <v>112</v>
      </c>
      <c r="C91" s="180"/>
      <c r="D91" s="180"/>
      <c r="E91" s="181"/>
      <c r="F91" s="249"/>
      <c r="G91" s="182"/>
      <c r="H91" s="183">
        <f>SUM(H88:H90)</f>
        <v>0</v>
      </c>
      <c r="I91" s="184"/>
    </row>
    <row r="92" spans="1:50" s="176" customFormat="1" ht="22.5" customHeight="1" x14ac:dyDescent="0.25">
      <c r="A92" s="63"/>
      <c r="B92" s="185"/>
      <c r="C92" s="186"/>
      <c r="D92" s="268"/>
      <c r="E92" s="187"/>
      <c r="F92" s="250"/>
      <c r="G92" s="188"/>
      <c r="H92" s="189"/>
      <c r="I92" s="190"/>
    </row>
    <row r="93" spans="1:50" s="176" customFormat="1" ht="42" x14ac:dyDescent="0.25">
      <c r="A93" s="63"/>
      <c r="B93" s="185" t="s">
        <v>111</v>
      </c>
      <c r="C93" s="191"/>
      <c r="D93" s="191"/>
      <c r="E93" s="187"/>
      <c r="F93" s="251"/>
      <c r="G93" s="188"/>
      <c r="H93" s="192">
        <v>670000</v>
      </c>
      <c r="I93" s="190"/>
    </row>
    <row r="94" spans="1:50" s="196" customFormat="1" ht="22.5" customHeight="1" x14ac:dyDescent="0.25">
      <c r="A94" s="63" t="s">
        <v>55</v>
      </c>
      <c r="B94" s="185" t="s">
        <v>56</v>
      </c>
      <c r="C94" s="193"/>
      <c r="D94" s="194"/>
      <c r="E94" s="195"/>
      <c r="F94" s="252"/>
      <c r="G94" s="188"/>
      <c r="H94" s="192">
        <f>H93-H88</f>
        <v>670000</v>
      </c>
      <c r="I94" s="188"/>
    </row>
  </sheetData>
  <sheetProtection selectLockedCells="1" selectUnlockedCells="1"/>
  <mergeCells count="4">
    <mergeCell ref="B6:G6"/>
    <mergeCell ref="B13:G13"/>
    <mergeCell ref="B27:G27"/>
    <mergeCell ref="B40:G40"/>
  </mergeCells>
  <pageMargins left="0.78740157480314965" right="0.19685039370078741" top="0.74803149606299213" bottom="0.86614173228346458" header="0.27559055118110237" footer="0.15748031496062992"/>
  <pageSetup paperSize="8" scale="90" firstPageNumber="0" orientation="landscape" r:id="rId1"/>
  <headerFooter alignWithMargins="0">
    <oddHeader>&amp;R&amp;"Arial,Fett"&amp;14 &amp;F</oddHeader>
    <oddFooter>&amp;L&amp;12&amp;D / &amp;T&amp;R&amp;P / &amp;N</oddFooter>
  </headerFooter>
  <rowBreaks count="2" manualBreakCount="2">
    <brk id="87" max="16383" man="1"/>
    <brk id="10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2"/>
  <sheetViews>
    <sheetView view="pageLayout" topLeftCell="B2" zoomScaleNormal="100" workbookViewId="0">
      <selection activeCell="B17" sqref="B17"/>
    </sheetView>
  </sheetViews>
  <sheetFormatPr baseColWidth="10" defaultColWidth="11.44140625" defaultRowHeight="14.4" x14ac:dyDescent="0.3"/>
  <cols>
    <col min="1" max="1" width="27.6640625" style="2" customWidth="1"/>
    <col min="2" max="2" width="161.88671875" style="2" customWidth="1"/>
    <col min="3" max="4" width="11.44140625" style="2"/>
    <col min="5" max="5" width="76.6640625" style="2" customWidth="1"/>
    <col min="6" max="16384" width="11.44140625" style="2"/>
  </cols>
  <sheetData>
    <row r="1" spans="1:5" ht="17.399999999999999" x14ac:dyDescent="0.4">
      <c r="A1" s="5"/>
      <c r="B1" s="6"/>
    </row>
    <row r="2" spans="1:5" ht="18.600000000000001" x14ac:dyDescent="0.3">
      <c r="B2" s="237" t="s">
        <v>80</v>
      </c>
      <c r="E2" s="11"/>
    </row>
    <row r="3" spans="1:5" ht="16.2" hidden="1" x14ac:dyDescent="0.4">
      <c r="A3" s="9" t="s">
        <v>68</v>
      </c>
      <c r="B3" s="10"/>
    </row>
    <row r="4" spans="1:5" ht="16.2" hidden="1" x14ac:dyDescent="0.4">
      <c r="A4" s="7" t="s">
        <v>66</v>
      </c>
      <c r="B4" s="7" t="s">
        <v>67</v>
      </c>
    </row>
    <row r="5" spans="1:5" ht="48.6" hidden="1" x14ac:dyDescent="0.4">
      <c r="A5" s="8" t="s">
        <v>72</v>
      </c>
      <c r="B5" s="8" t="s">
        <v>69</v>
      </c>
    </row>
    <row r="6" spans="1:5" ht="48.6" hidden="1" x14ac:dyDescent="0.4">
      <c r="A6" s="8" t="s">
        <v>73</v>
      </c>
      <c r="B6" s="8" t="s">
        <v>70</v>
      </c>
    </row>
    <row r="7" spans="1:5" ht="64.8" hidden="1" x14ac:dyDescent="0.4">
      <c r="A7" s="8" t="s">
        <v>74</v>
      </c>
      <c r="B7" s="8" t="s">
        <v>71</v>
      </c>
    </row>
    <row r="8" spans="1:5" ht="211.95" customHeight="1" x14ac:dyDescent="0.3">
      <c r="A8" s="3"/>
      <c r="B8" s="12" t="s">
        <v>96</v>
      </c>
    </row>
    <row r="9" spans="1:5" x14ac:dyDescent="0.3">
      <c r="A9" s="3"/>
      <c r="B9" s="3"/>
    </row>
    <row r="12" spans="1:5" ht="15.6" x14ac:dyDescent="0.3">
      <c r="A12" s="4"/>
    </row>
    <row r="13" spans="1:5" x14ac:dyDescent="0.3">
      <c r="A13" s="1"/>
      <c r="B13" s="1"/>
    </row>
    <row r="14" spans="1:5" x14ac:dyDescent="0.3">
      <c r="A14" s="3"/>
      <c r="B14" s="3"/>
    </row>
    <row r="15" spans="1:5" x14ac:dyDescent="0.3">
      <c r="A15" s="3"/>
      <c r="B15" s="3"/>
    </row>
    <row r="16" spans="1:5" x14ac:dyDescent="0.3">
      <c r="A16" s="3"/>
      <c r="B16" s="3"/>
    </row>
    <row r="18" spans="1:2" ht="15.6" x14ac:dyDescent="0.3">
      <c r="A18" s="4"/>
    </row>
    <row r="19" spans="1:2" x14ac:dyDescent="0.3">
      <c r="A19" s="1"/>
      <c r="B19" s="1"/>
    </row>
    <row r="20" spans="1:2" x14ac:dyDescent="0.3">
      <c r="A20" s="3"/>
      <c r="B20" s="3"/>
    </row>
    <row r="21" spans="1:2" x14ac:dyDescent="0.3">
      <c r="A21" s="3"/>
      <c r="B21" s="3"/>
    </row>
    <row r="22" spans="1:2" x14ac:dyDescent="0.3">
      <c r="A22" s="3"/>
      <c r="B22" s="3"/>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Planungsbereich A</vt:lpstr>
      <vt:lpstr>Planungsbereich B</vt:lpstr>
      <vt:lpstr>Anleitung</vt:lpstr>
      <vt:lpstr>'Planungsbereich A'!Druckbereich</vt:lpstr>
      <vt:lpstr>'Planungsbereich B'!Druckbereich</vt:lpstr>
      <vt:lpstr>'Planungsbereich A'!Drucktitel</vt:lpstr>
      <vt:lpstr>'Planungsbereich B'!Drucktitel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tiwa</dc:creator>
  <cp:lastModifiedBy>Marie Hildebrandt</cp:lastModifiedBy>
  <cp:lastPrinted>2024-02-09T16:23:22Z</cp:lastPrinted>
  <dcterms:created xsi:type="dcterms:W3CDTF">2019-06-21T11:37:13Z</dcterms:created>
  <dcterms:modified xsi:type="dcterms:W3CDTF">2024-02-15T09:47:40Z</dcterms:modified>
</cp:coreProperties>
</file>